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ged-iae.unice.fr/Documents/SCOLARITE/___en_construction_SCO/OFFRE DE FORMATION/OFFRE 18-23/MCC/2020-2021/"/>
    </mc:Choice>
  </mc:AlternateContent>
  <bookViews>
    <workbookView xWindow="0" yWindow="0" windowWidth="19200" windowHeight="11460" activeTab="4"/>
  </bookViews>
  <sheets>
    <sheet name="Fiche générale" sheetId="6" r:id="rId1"/>
    <sheet name="CGAO S1" sheetId="32" r:id="rId2"/>
    <sheet name="CGAO S2" sheetId="33" r:id="rId3"/>
    <sheet name="CGAO S3" sheetId="34" r:id="rId4"/>
    <sheet name="CGAO S4" sheetId="35" r:id="rId5"/>
    <sheet name="Listes" sheetId="3" state="hidden" r:id="rId6"/>
  </sheets>
  <externalReferences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'CGAO S1'!$1:$16</definedName>
    <definedName name="_xlnm.Print_Titles" localSheetId="2">'CGAO S2'!$1:$16</definedName>
    <definedName name="_xlnm.Print_Titles" localSheetId="3">'CGAO S3'!$1:$16</definedName>
    <definedName name="_xlnm.Print_Titles" localSheetId="4">'CGAO S4'!$1:$16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</workbook>
</file>

<file path=xl/calcChain.xml><?xml version="1.0" encoding="utf-8"?>
<calcChain xmlns="http://schemas.openxmlformats.org/spreadsheetml/2006/main">
  <c r="B4" i="6" l="1"/>
  <c r="K15" i="35"/>
  <c r="B4" i="35"/>
  <c r="B3" i="35"/>
  <c r="B2" i="35"/>
  <c r="K15" i="34"/>
  <c r="B4" i="34"/>
  <c r="B3" i="34"/>
  <c r="B2" i="34"/>
  <c r="K15" i="33"/>
  <c r="B4" i="33"/>
  <c r="B3" i="33"/>
  <c r="B2" i="33"/>
  <c r="K15" i="32"/>
  <c r="B3" i="32"/>
  <c r="B2" i="32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<sst xmlns="http://schemas.openxmlformats.org/spreadsheetml/2006/main" count="668" uniqueCount="288">
  <si>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</si>
  <si>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</si>
  <si>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</si>
  <si>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</si>
  <si>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</si>
  <si>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</si>
  <si>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</si>
  <si>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</si>
  <si>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</si>
  <si>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</si>
  <si>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</si>
  <si>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</si>
  <si>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</si>
  <si>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</si>
  <si>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</si>
  <si>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</si>
  <si>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</si>
  <si>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</si>
  <si>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</si>
  <si>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</si>
  <si>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</si>
  <si>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</si>
  <si>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</si>
  <si>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</si>
  <si>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</si>
  <si>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</si>
  <si>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</si>
  <si>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</si>
  <si>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</si>
  <si>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</si>
  <si>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</si>
  <si>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</si>
  <si>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</si>
  <si>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</si>
  <si>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</si>
  <si>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</si>
  <si>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</si>
  <si>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</si>
  <si>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</si>
  <si>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</si>
  <si>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</si>
  <si>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</si>
  <si>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</si>
  <si>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</si>
  <si>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</si>
  <si>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</si>
  <si>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</si>
  <si>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</si>
  <si>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</si>
  <si>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</si>
  <si>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</si>
  <si>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</si>
  <si>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</si>
  <si>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</si>
  <si>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</si>
  <si>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</si>
  <si>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</si>
  <si>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</si>
  <si>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</si>
  <si>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</si>
  <si>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</si>
  <si>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</si>
  <si>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</si>
  <si>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</si>
  <si>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</si>
  <si>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</si>
  <si>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</si>
  <si>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</si>
  <si>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</si>
  <si>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</si>
  <si>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</si>
  <si>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</si>
  <si>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</si>
  <si>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</si>
  <si>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</si>
  <si>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</si>
  <si>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</si>
  <si>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</si>
  <si>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</si>
  <si>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</si>
  <si>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</si>
  <si>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</si>
  <si>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</si>
  <si>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</si>
  <si>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</si>
  <si>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</si>
  <si>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</si>
  <si>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</si>
  <si>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</si>
  <si>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</si>
  <si>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</si>
  <si>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</si>
  <si>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</si>
  <si>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</si>
  <si>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</si>
  <si>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</si>
  <si>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</si>
  <si>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</si>
  <si>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</si>
  <si>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</si>
  <si>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</si>
  <si>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</si>
  <si>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</si>
  <si>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</si>
  <si>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</si>
  <si>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</si>
  <si>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</si>
  <si>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</si>
  <si>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</si>
  <si>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</si>
  <si>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</si>
  <si>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</si>
  <si>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</si>
  <si>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</si>
  <si>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</si>
  <si>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</si>
  <si>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</si>
  <si>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</si>
  <si>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</si>
  <si>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</si>
  <si>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</si>
  <si>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</si>
  <si>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</si>
  <si>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</si>
  <si>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</si>
  <si>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</si>
  <si>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</si>
  <si>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</si>
  <si>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</si>
  <si>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</si>
  <si>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</si>
  <si>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</si>
  <si>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</si>
  <si>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</si>
  <si>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</si>
  <si>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</si>
  <si>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</si>
  <si>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</si>
  <si>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</si>
  <si>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</si>
  <si>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</si>
  <si>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</si>
  <si>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</si>
  <si>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</si>
  <si>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</si>
  <si>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</si>
  <si>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</si>
  <si>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</si>
  <si>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</si>
  <si>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</si>
  <si>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</si>
  <si>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</si>
  <si>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</si>
  <si>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</si>
  <si>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</si>
  <si>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</si>
  <si>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</si>
  <si>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</si>
  <si>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</si>
  <si>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</si>
  <si>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</si>
  <si>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</si>
  <si>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</si>
  <si>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</si>
  <si>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</si>
  <si>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</si>
  <si>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</si>
  <si>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</si>
  <si>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</si>
  <si>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</si>
  <si>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</si>
  <si>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</si>
  <si>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</si>
  <si>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</si>
  <si>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</si>
  <si>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</si>
  <si>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</si>
  <si>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</si>
  <si>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</si>
  <si>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</si>
  <si>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</si>
  <si>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</si>
  <si>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</si>
  <si>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</si>
  <si>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</si>
  <si>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Oui</t>
  </si>
  <si>
    <t>Non</t>
  </si>
  <si>
    <t>GMS1BONL</t>
  </si>
  <si>
    <t>GMS1BOND</t>
  </si>
  <si>
    <t>Soft skills : Langues I</t>
  </si>
  <si>
    <t>Soft skills : Développement personnel I</t>
  </si>
  <si>
    <t>GMS2BONL</t>
  </si>
  <si>
    <t>GMS2BOND</t>
  </si>
  <si>
    <t>Soft skills : Langues II</t>
  </si>
  <si>
    <t>Soft skills : Développement personnel II</t>
  </si>
  <si>
    <t>GMS3BONL</t>
  </si>
  <si>
    <t>GMS3BOND</t>
  </si>
  <si>
    <t>TOEIC (&gt;750/990)</t>
  </si>
  <si>
    <t>TOEFL iBT (&gt;78/120)</t>
  </si>
  <si>
    <t>IELTS (&gt;6.0/9.0)</t>
  </si>
  <si>
    <t>GMS4BONL</t>
  </si>
  <si>
    <t>GMS4BOND</t>
  </si>
  <si>
    <t>Contrôle de Gestion et Audit Organisationnel</t>
  </si>
  <si>
    <t xml:space="preserve">Contrôle de Gestion et Audit Organisationnel - Première année </t>
  </si>
  <si>
    <t>GMGAO1</t>
  </si>
  <si>
    <t>GMS1GAO</t>
  </si>
  <si>
    <t>Droit Fiscal</t>
  </si>
  <si>
    <t>GMS2GAO</t>
  </si>
  <si>
    <t xml:space="preserve">Contrôle de Gestion et Audit Organisationnel - Deuxième année </t>
  </si>
  <si>
    <t>GMGAO2</t>
  </si>
  <si>
    <t>GMS3GAO</t>
  </si>
  <si>
    <t>Contrôle de gestion sectoriel</t>
  </si>
  <si>
    <t>GMS4GAO</t>
  </si>
  <si>
    <t>Il n’y a pas de note éliminatoire.</t>
  </si>
  <si>
    <t>Moyenne générale &gt;= 10/20 ET obtention de toutes les UE. Pas de compensation entre les semestres.</t>
  </si>
  <si>
    <r>
      <t>BONUS I (max 0,25pts)</t>
    </r>
    <r>
      <rPr>
        <b/>
        <i/>
        <sz val="10"/>
        <color theme="0"/>
        <rFont val="Arial"/>
        <family val="2"/>
      </rPr>
      <t>(facultatif : max 0,25 points sur moyenne)</t>
    </r>
  </si>
  <si>
    <t xml:space="preserve">Soft skills : Développement personnel I </t>
  </si>
  <si>
    <t>BONUS II (max 0,25pts)</t>
  </si>
  <si>
    <t>BONUS III (max 0,25 pts)</t>
  </si>
  <si>
    <t>BONUS IV (max 0,25 pts)</t>
  </si>
  <si>
    <t xml:space="preserve">Moyenne des notes des ECUE &gt;= 10/20. La moyenne est calculée en tenant compte des coefficients affectés à chaque ECUE. </t>
  </si>
  <si>
    <t>Compensation entre les ECUE autorisée.</t>
  </si>
  <si>
    <t>Moyenne &gt;= 10/20 ET obtention de chaque UE. La moyenne est calculée en tenant compte des coefficients affectés à chaque UE.</t>
  </si>
  <si>
    <t xml:space="preserve"> Pas de compensation entre les UE.</t>
  </si>
  <si>
    <t>Le passage en 2ème année de Master est automatique pour l'étudiant(e) ayant obtenu la moyenne générale de 10/20 minimum aux semestres 1 et 2, et à condition d’avoir validé la totalité des UE de la première année. Le Master est validé dès lors que l'étudiant(e) satisfait aux conditions suivantes :
- obtenir la moyenne générale de 10/20 minimum aux semestres 1, 2, 3 et 4 ;
- obtenir la totalité des UE du Master ;
- produire le score de l'un des tests d'anglais suivants :  TOEIC min. 750 ou TOEFL iBT min. 78 ou IELTS min. 6.0</t>
  </si>
  <si>
    <t xml:space="preserve">Le redoublement peut être autorisé sur décision du jury de délibération. Cette autorisation vaut dans la limite du contrat ministériel d'offre de </t>
  </si>
  <si>
    <t>formation en vigueur et pour un maximum de deux années universitaires suivant l'autorisation du jury.</t>
  </si>
  <si>
    <t>BMEBSPU1</t>
  </si>
  <si>
    <t>BMEBENU1</t>
  </si>
  <si>
    <t>BMEBENU2</t>
  </si>
  <si>
    <t>BMEBSPU2</t>
  </si>
  <si>
    <t>BMEBSPU3</t>
  </si>
  <si>
    <t>BMEBENU3</t>
  </si>
  <si>
    <t>BMEBSPU4</t>
  </si>
  <si>
    <t>BMEBENU4</t>
  </si>
  <si>
    <t>GMETOIC7</t>
  </si>
  <si>
    <t>GMETOFL7</t>
  </si>
  <si>
    <t>GMEILTS6</t>
  </si>
  <si>
    <t>UE 1: FONDAMENTAUX EN COMPTABILITE, CONTRÔLE ET FISCALITE (Obligatoire)</t>
  </si>
  <si>
    <t xml:space="preserve">Comptabilité des états financiers </t>
  </si>
  <si>
    <t>Analyse des procédures judiciaires et non-judiciaires des entreprises</t>
  </si>
  <si>
    <t>UE 2:   CONTRÔLE DE GESTION  FINANCIER (Obligatoire)</t>
  </si>
  <si>
    <t>Processus budgétaires</t>
  </si>
  <si>
    <t>Mise en situation professionnelle</t>
  </si>
  <si>
    <t>Diagnostic financier</t>
  </si>
  <si>
    <t>UE 3 : MANAGEMENT DES SI ET  MAITRISE D'OUTILS (Obligatoire)</t>
  </si>
  <si>
    <t>Utilisation des SI (SAP, ERP)</t>
  </si>
  <si>
    <t>Traitement de données</t>
  </si>
  <si>
    <t>Initation VBA</t>
  </si>
  <si>
    <t>Gouvernance et Audit des SI</t>
  </si>
  <si>
    <t>UE 4 :  COMPETENCES METIERS (Obligatoire)</t>
  </si>
  <si>
    <t>Conférences</t>
  </si>
  <si>
    <t>Savoir-faires méthodologique</t>
  </si>
  <si>
    <t>Business game</t>
  </si>
  <si>
    <t>UE 5 : DECISION D'INVESTISSEMENT ET FUSION (Obligatoire)</t>
  </si>
  <si>
    <t>Investissement et financement</t>
  </si>
  <si>
    <t>Fusacq et Consolidation</t>
  </si>
  <si>
    <t xml:space="preserve">Evaluation financière des entreprises </t>
  </si>
  <si>
    <t>UE 6: PROJET PROFESSIONNEL ET DE RECHERCHE (Obligatoire)</t>
  </si>
  <si>
    <t>Personal branding</t>
  </si>
  <si>
    <t>UE 7 : PILOTAGE DE LA VISION STRATEGIQUE (Obligatoire)</t>
  </si>
  <si>
    <t>Stratégie et création de valeur</t>
  </si>
  <si>
    <t>Business Model</t>
  </si>
  <si>
    <t>Analyse stratégique des coûts</t>
  </si>
  <si>
    <t>UE 8 : DEVELOPPEMENT DE PRATIQUES POUR ANIMER UN SYSTÈME DE MESURES DE LA PERFORMANCE (Obligatoire)</t>
  </si>
  <si>
    <t xml:space="preserve">Business Plan </t>
  </si>
  <si>
    <t>Analyse des pratiques de contrôle par des études de cas</t>
  </si>
  <si>
    <t>Finance appliquée (Excel et VBA)</t>
  </si>
  <si>
    <t>UE 9 : AUDIT ET COMPTABILITE APPROFONDIE (Obligatoire)</t>
  </si>
  <si>
    <t>Audit externe</t>
  </si>
  <si>
    <t>Audit Fiscal</t>
  </si>
  <si>
    <t>Normes IFRS</t>
  </si>
  <si>
    <t>UE 10 : CONTRÔLE DE GESTION SPECIFIQUE (Obligatoire)</t>
  </si>
  <si>
    <t>Contrôle de gestion social</t>
  </si>
  <si>
    <t>Management de la performance</t>
  </si>
  <si>
    <t>Contrôle interne et risk management</t>
  </si>
  <si>
    <t>UE 11: COMPETENCES COMPORTEMENTALES (Obligatoire)</t>
  </si>
  <si>
    <t xml:space="preserve"> Introduction à la recherche 
et au conseil</t>
  </si>
  <si>
    <t>Leadership et gestion d'équipe</t>
  </si>
  <si>
    <t>Personal Branding</t>
  </si>
  <si>
    <t>Unité 12 : Projet professionnel et de recherche II</t>
  </si>
  <si>
    <t>Développement d'une analyse critique 
et réflexive</t>
  </si>
  <si>
    <t>Certification aux progiciels Oracle</t>
  </si>
  <si>
    <t>Certification aux langues (Global exam)</t>
  </si>
  <si>
    <t>Unité 13 : Maîtrise de la langue anglaise / English proficiency</t>
  </si>
  <si>
    <t>Cost Accounting</t>
  </si>
  <si>
    <t>Mission de professionnalisation et accompagnement</t>
  </si>
  <si>
    <t xml:space="preserve">Mission professionnelle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</si>
</sst>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i/>
      <sz val="10"/>
      <color theme="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9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2" fillId="0" borderId="2" xfId="0" applyFont="1" applyBorder="1"/>
    <xf numFmtId="0" fontId="0" fillId="0" borderId="0" xfId="0" applyFont="1" applyAlignment="1">
      <alignment horizontal="left"/>
    </xf>
    <xf numFmtId="0" fontId="3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6" borderId="1" xfId="0" applyFont="1" applyFill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30" fillId="0" borderId="0" xfId="0" applyFont="1" applyBorder="1" applyAlignment="1" applyProtection="1">
      <alignment horizontal="left" wrapText="1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34" fillId="0" borderId="1" xfId="0" applyFont="1" applyFill="1" applyBorder="1" applyAlignment="1" applyProtection="1">
      <alignment horizontal="left" vertical="center" wrapText="1"/>
      <protection locked="0"/>
    </xf>
    <xf numFmtId="0" fontId="31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9" fontId="0" fillId="0" borderId="1" xfId="0" applyNumberFormat="1" applyBorder="1" applyProtection="1"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Protection="1">
      <protection locked="0"/>
    </xf>
    <xf numFmtId="0" fontId="31" fillId="0" borderId="1" xfId="0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9" xfId="0" applyFont="1" applyBorder="1" applyProtection="1">
      <protection locked="0"/>
    </xf>
    <xf numFmtId="0" fontId="0" fillId="0" borderId="7" xfId="0" applyFont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8" fillId="2" borderId="11" xfId="0" applyFont="1" applyFill="1" applyBorder="1" applyAlignment="1" applyProtection="1">
      <alignment horizontal="left" vertical="center"/>
      <protection locked="0"/>
    </xf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8">
    <cellStyle name="Lien hypertexte" xfId="1" builtinId="8"/>
    <cellStyle name="Lien hypertexte 2" xfId="4"/>
    <cellStyle name="Milliers 2" xfId="3"/>
    <cellStyle name="Milliers 2 2" xfId="7"/>
    <cellStyle name="Milliers 2 3" xfId="6"/>
    <cellStyle name="Normal" xfId="0" builtinId="0"/>
    <cellStyle name="Normal 2" xfId="2"/>
    <cellStyle name="Pourcentage 2" xfId="5"/>
  </cellStyles>
  <dxfs count="3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0961" name="Option Button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0962" name="Option Button 2" hidden="1">
              <a:extLst>
                <a:ext uri="{63B3BB69-23CF-44E3-9099-C40C66FF867C}">
                  <a14:compatExt spid="_x0000_s409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0963" name="Option Button 3" hidden="1">
              <a:extLst>
                <a:ext uri="{63B3BB69-23CF-44E3-9099-C40C66FF867C}">
                  <a14:compatExt spid="_x0000_s409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1985" name="Option Button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1986" name="Option Button 2" hidden="1">
              <a:extLst>
                <a:ext uri="{63B3BB69-23CF-44E3-9099-C40C66FF867C}">
                  <a14:compatExt spid="_x0000_s41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1987" name="Option Button 3" hidden="1">
              <a:extLst>
                <a:ext uri="{63B3BB69-23CF-44E3-9099-C40C66FF867C}">
                  <a14:compatExt spid="_x0000_s41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3009" name="Option Button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3010" name="Option Button 2" hidden="1">
              <a:extLst>
                <a:ext uri="{63B3BB69-23CF-44E3-9099-C40C66FF867C}">
                  <a14:compatExt spid="_x0000_s430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3011" name="Option Button 3" hidden="1">
              <a:extLst>
                <a:ext uri="{63B3BB69-23CF-44E3-9099-C40C66FF867C}">
                  <a14:compatExt spid="_x0000_s430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zoomScale="80" zoomScaleNormal="80" workbookViewId="0">
      <selection activeCell="A25" sqref="A25:I25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5" t="s">
        <v>179</v>
      </c>
      <c r="B1" s="106"/>
      <c r="C1" s="107"/>
      <c r="D1" s="107"/>
      <c r="E1" s="107"/>
      <c r="F1" s="107"/>
      <c r="G1" s="107"/>
      <c r="H1" s="107"/>
      <c r="I1" s="108"/>
      <c r="J1" s="21"/>
    </row>
    <row r="2" spans="1:10" s="13" customFormat="1" ht="24.95" customHeight="1" x14ac:dyDescent="0.5">
      <c r="A2" s="26" t="s">
        <v>40</v>
      </c>
      <c r="B2" s="69" t="s">
        <v>19</v>
      </c>
      <c r="C2" s="104"/>
      <c r="D2" s="104"/>
      <c r="E2" s="104"/>
      <c r="F2" s="104"/>
      <c r="G2" s="104"/>
      <c r="H2" s="104"/>
      <c r="I2" s="104"/>
      <c r="J2" s="14"/>
    </row>
    <row r="3" spans="1:10" s="12" customFormat="1" ht="24.95" customHeight="1" x14ac:dyDescent="0.5">
      <c r="A3" s="27" t="s">
        <v>38</v>
      </c>
      <c r="B3" s="112" t="s">
        <v>74</v>
      </c>
      <c r="C3" s="113"/>
      <c r="D3" s="113"/>
      <c r="E3" s="113"/>
      <c r="F3" s="113"/>
      <c r="G3" s="113"/>
      <c r="H3" s="113"/>
      <c r="I3" s="114"/>
      <c r="J3" s="22"/>
    </row>
    <row r="4" spans="1:10" s="12" customFormat="1" ht="24.95" customHeight="1" x14ac:dyDescent="0.5">
      <c r="A4" s="27" t="s">
        <v>172</v>
      </c>
      <c r="B4" s="35" t="str">
        <f>IF(AND(B2="IAE",B3="Management et commerce international"),"GMMC18",IFERROR(VLOOKUP(B3,tab_code_dip,2,FALSE),"-"))</f>
        <v>GMGAO18</v>
      </c>
      <c r="C4" s="34"/>
      <c r="D4" s="34"/>
      <c r="E4" s="34"/>
      <c r="F4" s="34"/>
      <c r="G4" s="34"/>
      <c r="H4" s="34"/>
      <c r="I4" s="34"/>
      <c r="J4" s="22"/>
    </row>
    <row r="5" spans="1:10" s="12" customFormat="1" ht="24.95" customHeight="1" x14ac:dyDescent="0.5">
      <c r="A5" s="26" t="s">
        <v>57</v>
      </c>
      <c r="B5" s="70" t="s">
        <v>184</v>
      </c>
      <c r="C5" s="20" t="s">
        <v>178</v>
      </c>
      <c r="D5" s="25"/>
      <c r="E5" s="25"/>
      <c r="F5" s="25"/>
      <c r="G5" s="25"/>
      <c r="H5" s="25"/>
      <c r="I5" s="25"/>
      <c r="J5" s="22"/>
    </row>
    <row r="6" spans="1:10" s="12" customFormat="1" ht="24.95" customHeight="1" x14ac:dyDescent="0.5">
      <c r="A6" s="26" t="s">
        <v>58</v>
      </c>
      <c r="B6" s="71" t="s">
        <v>184</v>
      </c>
      <c r="C6" s="20" t="s">
        <v>177</v>
      </c>
      <c r="D6" s="25"/>
      <c r="E6" s="25"/>
      <c r="F6" s="25"/>
      <c r="G6" s="25"/>
      <c r="H6" s="25"/>
      <c r="I6" s="25"/>
      <c r="J6" s="22"/>
    </row>
    <row r="7" spans="1:10" ht="20.100000000000001" customHeight="1" x14ac:dyDescent="0.25">
      <c r="A7" s="115" t="s">
        <v>46</v>
      </c>
      <c r="B7" s="116"/>
      <c r="C7" s="116"/>
      <c r="D7" s="116"/>
      <c r="E7" s="116"/>
      <c r="F7" s="116"/>
      <c r="G7" s="116"/>
      <c r="H7" s="116"/>
      <c r="I7" s="117"/>
    </row>
    <row r="8" spans="1:10" x14ac:dyDescent="0.25">
      <c r="A8" s="17" t="s">
        <v>41</v>
      </c>
      <c r="B8" s="15"/>
      <c r="C8" s="15"/>
      <c r="D8" s="15"/>
      <c r="E8" s="15"/>
      <c r="F8" s="15"/>
      <c r="G8" s="15"/>
      <c r="H8" s="15"/>
      <c r="I8" s="15"/>
    </row>
    <row r="9" spans="1:10" s="16" customFormat="1" x14ac:dyDescent="0.25">
      <c r="A9" s="121" t="s">
        <v>42</v>
      </c>
      <c r="B9" s="122"/>
      <c r="C9" s="122"/>
      <c r="D9" s="122"/>
      <c r="E9" s="122"/>
      <c r="F9" s="122"/>
      <c r="G9" s="122"/>
      <c r="H9" s="122"/>
      <c r="I9" s="123"/>
      <c r="J9" s="23"/>
    </row>
    <row r="10" spans="1:10" s="30" customFormat="1" ht="14.45" customHeight="1" x14ac:dyDescent="0.25">
      <c r="A10" s="118" t="s">
        <v>220</v>
      </c>
      <c r="B10" s="119"/>
      <c r="C10" s="119"/>
      <c r="D10" s="119"/>
      <c r="E10" s="119"/>
      <c r="F10" s="119"/>
      <c r="G10" s="119"/>
      <c r="H10" s="119"/>
      <c r="I10" s="120"/>
      <c r="J10" s="29"/>
    </row>
    <row r="11" spans="1:10" s="16" customFormat="1" ht="14.45" customHeight="1" x14ac:dyDescent="0.25">
      <c r="A11" s="118" t="s">
        <v>221</v>
      </c>
      <c r="B11" s="119"/>
      <c r="C11" s="119"/>
      <c r="D11" s="119"/>
      <c r="E11" s="119"/>
      <c r="F11" s="119"/>
      <c r="G11" s="119"/>
      <c r="H11" s="119"/>
      <c r="I11" s="120"/>
      <c r="J11" s="23"/>
    </row>
    <row r="12" spans="1:10" s="16" customFormat="1" x14ac:dyDescent="0.25">
      <c r="A12" s="124" t="s">
        <v>43</v>
      </c>
      <c r="B12" s="125"/>
      <c r="C12" s="125"/>
      <c r="D12" s="125"/>
      <c r="E12" s="125"/>
      <c r="F12" s="125"/>
      <c r="G12" s="125"/>
      <c r="H12" s="125"/>
      <c r="I12" s="126"/>
      <c r="J12" s="23"/>
    </row>
    <row r="13" spans="1:10" s="30" customFormat="1" ht="14.45" customHeight="1" x14ac:dyDescent="0.25">
      <c r="A13" s="118" t="s">
        <v>222</v>
      </c>
      <c r="B13" s="119"/>
      <c r="C13" s="119"/>
      <c r="D13" s="119"/>
      <c r="E13" s="119"/>
      <c r="F13" s="119"/>
      <c r="G13" s="119"/>
      <c r="H13" s="119"/>
      <c r="I13" s="120"/>
      <c r="J13" s="29"/>
    </row>
    <row r="14" spans="1:10" s="16" customFormat="1" x14ac:dyDescent="0.25">
      <c r="A14" s="136" t="s">
        <v>223</v>
      </c>
      <c r="B14" s="119"/>
      <c r="C14" s="119"/>
      <c r="D14" s="119"/>
      <c r="E14" s="119"/>
      <c r="F14" s="119"/>
      <c r="G14" s="119"/>
      <c r="H14" s="119"/>
      <c r="I14" s="120"/>
      <c r="J14" s="23"/>
    </row>
    <row r="15" spans="1:10" s="18" customFormat="1" x14ac:dyDescent="0.25">
      <c r="A15" s="124" t="s">
        <v>44</v>
      </c>
      <c r="B15" s="125"/>
      <c r="C15" s="125"/>
      <c r="D15" s="125"/>
      <c r="E15" s="125"/>
      <c r="F15" s="125"/>
      <c r="G15" s="125"/>
      <c r="H15" s="125"/>
      <c r="I15" s="126"/>
      <c r="J15" s="24"/>
    </row>
    <row r="16" spans="1:10" s="32" customFormat="1" x14ac:dyDescent="0.25">
      <c r="A16" s="136" t="s">
        <v>214</v>
      </c>
      <c r="B16" s="119"/>
      <c r="C16" s="119"/>
      <c r="D16" s="119"/>
      <c r="E16" s="119"/>
      <c r="F16" s="119"/>
      <c r="G16" s="119"/>
      <c r="H16" s="119"/>
      <c r="I16" s="120"/>
      <c r="J16" s="31"/>
    </row>
    <row r="17" spans="1:10" s="16" customFormat="1" ht="14.45" customHeight="1" x14ac:dyDescent="0.25">
      <c r="A17" s="118" t="s">
        <v>224</v>
      </c>
      <c r="B17" s="119"/>
      <c r="C17" s="119"/>
      <c r="D17" s="119"/>
      <c r="E17" s="119"/>
      <c r="F17" s="119"/>
      <c r="G17" s="119"/>
      <c r="H17" s="119"/>
      <c r="I17" s="120"/>
      <c r="J17" s="23"/>
    </row>
    <row r="18" spans="1:10" s="18" customFormat="1" x14ac:dyDescent="0.25">
      <c r="A18" s="124" t="s">
        <v>45</v>
      </c>
      <c r="B18" s="125"/>
      <c r="C18" s="125"/>
      <c r="D18" s="125"/>
      <c r="E18" s="125"/>
      <c r="F18" s="125"/>
      <c r="G18" s="125"/>
      <c r="H18" s="125"/>
      <c r="I18" s="126"/>
      <c r="J18" s="24"/>
    </row>
    <row r="19" spans="1:10" s="32" customFormat="1" x14ac:dyDescent="0.25">
      <c r="A19" s="136" t="s">
        <v>213</v>
      </c>
      <c r="B19" s="119"/>
      <c r="C19" s="119"/>
      <c r="D19" s="119"/>
      <c r="E19" s="119"/>
      <c r="F19" s="119"/>
      <c r="G19" s="119"/>
      <c r="H19" s="119"/>
      <c r="I19" s="120"/>
      <c r="J19" s="31"/>
    </row>
    <row r="20" spans="1:10" s="16" customFormat="1" x14ac:dyDescent="0.25">
      <c r="A20" s="127"/>
      <c r="B20" s="128"/>
      <c r="C20" s="128"/>
      <c r="D20" s="128"/>
      <c r="E20" s="128"/>
      <c r="F20" s="128"/>
      <c r="G20" s="128"/>
      <c r="H20" s="128"/>
      <c r="I20" s="129"/>
      <c r="J20" s="23"/>
    </row>
    <row r="21" spans="1:10" ht="20.100000000000001" customHeight="1" x14ac:dyDescent="0.25">
      <c r="A21" s="109" t="s">
        <v>47</v>
      </c>
      <c r="B21" s="110"/>
      <c r="C21" s="110"/>
      <c r="D21" s="110"/>
      <c r="E21" s="110"/>
      <c r="F21" s="110"/>
      <c r="G21" s="110"/>
      <c r="H21" s="110"/>
      <c r="I21" s="111"/>
    </row>
    <row r="22" spans="1:10" s="12" customFormat="1" x14ac:dyDescent="0.25">
      <c r="A22" s="143" t="s">
        <v>225</v>
      </c>
      <c r="B22" s="144"/>
      <c r="C22" s="144"/>
      <c r="D22" s="144"/>
      <c r="E22" s="144"/>
      <c r="F22" s="144"/>
      <c r="G22" s="144"/>
      <c r="H22" s="144"/>
      <c r="I22" s="145"/>
      <c r="J22" s="33"/>
    </row>
    <row r="23" spans="1:10" ht="15" customHeight="1" x14ac:dyDescent="0.25">
      <c r="A23" s="127" t="s">
        <v>226</v>
      </c>
      <c r="B23" s="128"/>
      <c r="C23" s="128"/>
      <c r="D23" s="128"/>
      <c r="E23" s="128"/>
      <c r="F23" s="128"/>
      <c r="G23" s="128"/>
      <c r="H23" s="128"/>
      <c r="I23" s="129"/>
    </row>
    <row r="24" spans="1:10" ht="20.100000000000001" customHeight="1" x14ac:dyDescent="0.25">
      <c r="A24" s="109" t="s">
        <v>48</v>
      </c>
      <c r="B24" s="110"/>
      <c r="C24" s="110"/>
      <c r="D24" s="110"/>
      <c r="E24" s="110"/>
      <c r="F24" s="110"/>
      <c r="G24" s="110"/>
      <c r="H24" s="110"/>
      <c r="I24" s="111"/>
    </row>
    <row r="25" spans="1:10" ht="20.100000000000001" customHeight="1" x14ac:dyDescent="0.25">
      <c r="A25" s="140" t="s">
        <v>168</v>
      </c>
      <c r="B25" s="141"/>
      <c r="C25" s="141"/>
      <c r="D25" s="141"/>
      <c r="E25" s="141"/>
      <c r="F25" s="141"/>
      <c r="G25" s="141"/>
      <c r="H25" s="141"/>
      <c r="I25" s="142"/>
    </row>
    <row r="26" spans="1:10" ht="15" customHeight="1" x14ac:dyDescent="0.25">
      <c r="A26" s="133" t="s">
        <v>169</v>
      </c>
      <c r="B26" s="134"/>
      <c r="C26" s="134"/>
      <c r="D26" s="134"/>
      <c r="E26" s="134"/>
      <c r="F26" s="134"/>
      <c r="G26" s="134"/>
      <c r="H26" s="134"/>
      <c r="I26" s="135"/>
    </row>
    <row r="27" spans="1:10" ht="20.100000000000001" customHeight="1" x14ac:dyDescent="0.25">
      <c r="A27" s="109" t="s">
        <v>167</v>
      </c>
      <c r="B27" s="110"/>
      <c r="C27" s="110"/>
      <c r="D27" s="110"/>
      <c r="E27" s="110"/>
      <c r="F27" s="110"/>
      <c r="G27" s="110"/>
      <c r="H27" s="110"/>
      <c r="I27" s="111"/>
    </row>
    <row r="28" spans="1:10" ht="26.25" customHeight="1" x14ac:dyDescent="0.25">
      <c r="A28" s="137" t="s">
        <v>170</v>
      </c>
      <c r="B28" s="138"/>
      <c r="C28" s="138"/>
      <c r="D28" s="138"/>
      <c r="E28" s="138"/>
      <c r="F28" s="138"/>
      <c r="G28" s="138"/>
      <c r="H28" s="138"/>
      <c r="I28" s="139"/>
    </row>
    <row r="29" spans="1:10" x14ac:dyDescent="0.25">
      <c r="A29" s="130" t="s">
        <v>171</v>
      </c>
      <c r="B29" s="131"/>
      <c r="C29" s="131"/>
      <c r="D29" s="131"/>
      <c r="E29" s="131"/>
      <c r="F29" s="131"/>
      <c r="G29" s="131"/>
      <c r="H29" s="131"/>
      <c r="I29" s="13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A22:I22"/>
    <mergeCell ref="C2:I2"/>
    <mergeCell ref="A1:I1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3:I23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13" zoomScale="80" zoomScaleNormal="80" zoomScalePageLayoutView="85" workbookViewId="0">
      <selection activeCell="C25" sqref="C25"/>
    </sheetView>
  </sheetViews>
  <sheetFormatPr baseColWidth="10" defaultColWidth="10.85546875" defaultRowHeight="15" x14ac:dyDescent="0.25"/>
  <cols>
    <col min="1" max="1" width="26.42578125" style="36" bestFit="1" customWidth="1"/>
    <col min="2" max="2" width="43.7109375" style="51" customWidth="1"/>
    <col min="3" max="3" width="20.42578125" style="51" customWidth="1"/>
    <col min="4" max="4" width="6.7109375" style="51" customWidth="1"/>
    <col min="5" max="5" width="12" style="51" customWidth="1"/>
    <col min="6" max="6" width="13.7109375" style="51" customWidth="1"/>
    <col min="7" max="7" width="15.42578125" style="51" bestFit="1" customWidth="1"/>
    <col min="8" max="8" width="19.7109375" style="51" bestFit="1" customWidth="1"/>
    <col min="9" max="9" width="11.140625" style="51" bestFit="1" customWidth="1"/>
    <col min="10" max="10" width="17.42578125" style="51" customWidth="1"/>
    <col min="11" max="11" width="17.42578125" style="51" bestFit="1" customWidth="1"/>
    <col min="12" max="12" width="10.7109375" style="36" customWidth="1"/>
    <col min="13" max="13" width="17.42578125" style="36" bestFit="1" customWidth="1"/>
    <col min="14" max="14" width="10.7109375" style="36" customWidth="1"/>
    <col min="15" max="16384" width="10.85546875" style="36"/>
  </cols>
  <sheetData>
    <row r="1" spans="1:14" ht="23.25" x14ac:dyDescent="0.35">
      <c r="A1" s="150" t="s">
        <v>179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20.100000000000001" customHeight="1" x14ac:dyDescent="0.25">
      <c r="A2" s="37" t="s">
        <v>40</v>
      </c>
      <c r="B2" s="151" t="str">
        <f>'Fiche générale'!B2</f>
        <v>IAE</v>
      </c>
      <c r="C2" s="151"/>
      <c r="D2" s="151"/>
      <c r="E2" s="151"/>
      <c r="F2" s="36"/>
      <c r="G2" s="36"/>
      <c r="H2" s="36"/>
      <c r="I2" s="36"/>
      <c r="J2" s="36"/>
      <c r="K2" s="36"/>
    </row>
    <row r="3" spans="1:14" ht="20.100000000000001" customHeight="1" x14ac:dyDescent="0.25">
      <c r="A3" s="37" t="s">
        <v>38</v>
      </c>
      <c r="B3" s="152" t="str">
        <f>'Fiche générale'!B3:I3</f>
        <v>Contrôle de gestion et audit organisationnel</v>
      </c>
      <c r="C3" s="153"/>
      <c r="D3" s="153"/>
      <c r="E3" s="153"/>
      <c r="F3" s="153"/>
      <c r="G3" s="153"/>
      <c r="H3" s="153"/>
      <c r="I3" s="153"/>
      <c r="J3" s="154"/>
      <c r="K3" s="36"/>
    </row>
    <row r="4" spans="1:14" ht="20.100000000000001" customHeight="1" x14ac:dyDescent="0.3">
      <c r="A4" s="37" t="s">
        <v>30</v>
      </c>
      <c r="B4" s="38" t="str">
        <f>'Fiche générale'!B4</f>
        <v>GMGAO18</v>
      </c>
      <c r="C4" s="39" t="s">
        <v>173</v>
      </c>
      <c r="D4" s="155">
        <v>180</v>
      </c>
      <c r="E4" s="155"/>
      <c r="F4" s="156" t="s">
        <v>39</v>
      </c>
      <c r="G4" s="157"/>
      <c r="H4" s="158" t="s">
        <v>202</v>
      </c>
      <c r="I4" s="159"/>
      <c r="J4" s="159"/>
      <c r="K4" s="159"/>
      <c r="L4" s="159"/>
      <c r="M4" s="159"/>
      <c r="N4" s="160"/>
    </row>
    <row r="5" spans="1:14" ht="20.100000000000001" customHeight="1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4" ht="20.100000000000001" customHeight="1" x14ac:dyDescent="0.25">
      <c r="A6" s="37" t="s">
        <v>2</v>
      </c>
      <c r="B6" s="72" t="s">
        <v>204</v>
      </c>
      <c r="C6" s="39" t="s">
        <v>174</v>
      </c>
      <c r="D6" s="161">
        <v>180</v>
      </c>
      <c r="E6" s="162"/>
      <c r="F6" s="156" t="s">
        <v>3</v>
      </c>
      <c r="G6" s="157"/>
      <c r="H6" s="163" t="s">
        <v>203</v>
      </c>
      <c r="I6" s="164"/>
      <c r="J6" s="164"/>
      <c r="K6" s="164"/>
      <c r="L6" s="164"/>
      <c r="M6" s="164"/>
      <c r="N6" s="165"/>
    </row>
    <row r="7" spans="1:14" ht="20.100000000000001" customHeight="1" x14ac:dyDescent="0.25">
      <c r="A7" s="37" t="s">
        <v>49</v>
      </c>
      <c r="B7" s="66" t="s">
        <v>205</v>
      </c>
      <c r="C7" s="36"/>
      <c r="D7" s="36"/>
      <c r="E7" s="36"/>
      <c r="F7" s="36"/>
      <c r="G7" s="36"/>
      <c r="H7" s="36"/>
      <c r="I7" s="36"/>
      <c r="J7" s="36"/>
      <c r="K7" s="36"/>
    </row>
    <row r="8" spans="1:14" ht="20.100000000000001" customHeight="1" x14ac:dyDescent="0.25">
      <c r="A8" s="40"/>
      <c r="B8" s="19"/>
      <c r="C8" s="36"/>
      <c r="D8" s="36"/>
      <c r="E8" s="36"/>
      <c r="F8" s="36"/>
      <c r="G8" s="36"/>
      <c r="H8" s="41"/>
      <c r="I8" s="41"/>
      <c r="J8" s="41"/>
      <c r="K8" s="41"/>
      <c r="M8" s="42"/>
      <c r="N8" s="42"/>
    </row>
    <row r="9" spans="1:14" ht="15" customHeight="1" x14ac:dyDescent="0.25">
      <c r="B9" s="43" t="s">
        <v>4</v>
      </c>
      <c r="C9" s="44" t="s">
        <v>31</v>
      </c>
      <c r="D9" s="41"/>
      <c r="E9" s="166" t="s">
        <v>56</v>
      </c>
      <c r="F9" s="167"/>
      <c r="G9" s="166" t="s">
        <v>51</v>
      </c>
      <c r="H9" s="167"/>
      <c r="I9"/>
      <c r="J9" s="41"/>
      <c r="K9" s="45">
        <v>1</v>
      </c>
      <c r="L9" s="41"/>
      <c r="M9" s="41"/>
      <c r="N9" s="41"/>
    </row>
    <row r="10" spans="1:14" ht="15" customHeight="1" x14ac:dyDescent="0.25">
      <c r="B10" s="46" t="s">
        <v>5</v>
      </c>
      <c r="C10" s="73" t="s">
        <v>227</v>
      </c>
      <c r="D10" s="47"/>
      <c r="E10" s="146" t="s">
        <v>55</v>
      </c>
      <c r="F10" s="147"/>
      <c r="G10" s="148"/>
      <c r="H10" s="149"/>
      <c r="I10"/>
      <c r="J10" s="48"/>
      <c r="K10" s="48"/>
      <c r="L10" s="48"/>
      <c r="M10" s="48"/>
      <c r="N10" s="48"/>
    </row>
    <row r="11" spans="1:14" ht="15" customHeight="1" x14ac:dyDescent="0.25">
      <c r="A11" s="49">
        <v>3</v>
      </c>
      <c r="B11" s="46" t="s">
        <v>6</v>
      </c>
      <c r="C11" s="73" t="s">
        <v>228</v>
      </c>
      <c r="D11" s="50"/>
      <c r="J11" s="36"/>
      <c r="K11" s="36"/>
      <c r="M11" s="48"/>
      <c r="N11" s="48"/>
    </row>
    <row r="12" spans="1:14" ht="15" customHeight="1" x14ac:dyDescent="0.25">
      <c r="B12" s="52" t="s">
        <v>175</v>
      </c>
      <c r="C12" s="73"/>
      <c r="D12" s="50"/>
      <c r="E12" s="36"/>
      <c r="F12" s="36"/>
      <c r="G12" s="36"/>
      <c r="H12" s="36"/>
      <c r="I12" s="36"/>
      <c r="J12" s="36"/>
      <c r="K12" s="36"/>
      <c r="M12" s="48"/>
      <c r="N12" s="48"/>
    </row>
    <row r="13" spans="1:14" x14ac:dyDescent="0.25">
      <c r="D13" s="50"/>
      <c r="E13" s="168"/>
      <c r="F13" s="168"/>
      <c r="G13" s="54"/>
      <c r="H13" s="50"/>
      <c r="I13" s="50"/>
    </row>
    <row r="14" spans="1:14" ht="26.25" customHeight="1" x14ac:dyDescent="0.25">
      <c r="B14" s="53"/>
      <c r="C14" s="50"/>
      <c r="D14" s="50"/>
      <c r="E14" s="54"/>
      <c r="F14" s="54"/>
      <c r="G14" s="54"/>
      <c r="H14" s="50"/>
      <c r="I14" s="50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5"/>
      <c r="D15" s="55"/>
      <c r="E15" s="56"/>
      <c r="F15" s="56"/>
      <c r="G15" s="56"/>
      <c r="H15" s="56"/>
      <c r="I15" s="57"/>
      <c r="J15" s="58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1" customFormat="1" ht="47.25" x14ac:dyDescent="0.25">
      <c r="A16" s="59" t="s">
        <v>7</v>
      </c>
      <c r="B16" s="59" t="s">
        <v>8</v>
      </c>
      <c r="C16" s="60" t="s">
        <v>9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176</v>
      </c>
      <c r="J16" s="61" t="s">
        <v>50</v>
      </c>
      <c r="K16" s="61" t="s">
        <v>36</v>
      </c>
      <c r="L16" s="61" t="s">
        <v>37</v>
      </c>
      <c r="M16" s="61" t="s">
        <v>36</v>
      </c>
      <c r="N16" s="61" t="s">
        <v>37</v>
      </c>
    </row>
    <row r="17" spans="1:15" ht="15" customHeight="1" thickBot="1" x14ac:dyDescent="0.3">
      <c r="A17" s="2" t="s">
        <v>0</v>
      </c>
      <c r="B17" s="79" t="s">
        <v>238</v>
      </c>
      <c r="C17" s="83"/>
      <c r="D17" s="74">
        <v>6</v>
      </c>
      <c r="E17" s="74"/>
      <c r="F17" s="3" t="s">
        <v>185</v>
      </c>
      <c r="G17" s="3" t="s">
        <v>186</v>
      </c>
      <c r="H17" s="3"/>
      <c r="I17" s="3"/>
      <c r="J17" s="4"/>
      <c r="K17" s="4"/>
      <c r="L17" s="4"/>
      <c r="M17" s="4"/>
      <c r="N17" s="4"/>
    </row>
    <row r="18" spans="1:15" ht="15" customHeight="1" x14ac:dyDescent="0.25">
      <c r="A18" s="2" t="s">
        <v>52</v>
      </c>
      <c r="B18" s="91" t="s">
        <v>285</v>
      </c>
      <c r="C18" s="83"/>
      <c r="D18" s="74"/>
      <c r="E18" s="74">
        <v>1</v>
      </c>
      <c r="F18" s="3" t="s">
        <v>185</v>
      </c>
      <c r="G18" s="3" t="s">
        <v>185</v>
      </c>
      <c r="H18" s="3" t="s">
        <v>180</v>
      </c>
      <c r="I18" s="3"/>
      <c r="J18" s="79">
        <v>2</v>
      </c>
      <c r="K18" s="4"/>
      <c r="L18" s="4"/>
      <c r="M18" s="4"/>
      <c r="N18" s="4"/>
    </row>
    <row r="19" spans="1:15" ht="15" customHeight="1" x14ac:dyDescent="0.25">
      <c r="A19" s="75" t="s">
        <v>52</v>
      </c>
      <c r="B19" s="92" t="s">
        <v>239</v>
      </c>
      <c r="C19" s="83"/>
      <c r="D19" s="74"/>
      <c r="E19" s="74">
        <v>1</v>
      </c>
      <c r="F19" s="3" t="s">
        <v>185</v>
      </c>
      <c r="G19" s="3" t="s">
        <v>185</v>
      </c>
      <c r="H19" s="3" t="s">
        <v>180</v>
      </c>
      <c r="I19" s="3"/>
      <c r="J19" s="79">
        <v>2</v>
      </c>
      <c r="K19" s="79"/>
      <c r="L19" s="79"/>
      <c r="M19" s="4"/>
      <c r="N19" s="4"/>
    </row>
    <row r="20" spans="1:15" ht="15" customHeight="1" x14ac:dyDescent="0.25">
      <c r="A20" s="75" t="s">
        <v>52</v>
      </c>
      <c r="B20" s="92" t="s">
        <v>206</v>
      </c>
      <c r="C20" s="83"/>
      <c r="D20" s="74"/>
      <c r="E20" s="74">
        <v>1</v>
      </c>
      <c r="F20" s="3" t="s">
        <v>185</v>
      </c>
      <c r="G20" s="3" t="s">
        <v>185</v>
      </c>
      <c r="H20" s="3" t="s">
        <v>180</v>
      </c>
      <c r="I20" s="3"/>
      <c r="J20" s="79">
        <v>2</v>
      </c>
      <c r="K20" s="79"/>
      <c r="L20" s="79"/>
      <c r="M20" s="4"/>
      <c r="N20" s="4"/>
    </row>
    <row r="21" spans="1:15" ht="15" customHeight="1" thickBot="1" x14ac:dyDescent="0.3">
      <c r="A21" s="75" t="s">
        <v>52</v>
      </c>
      <c r="B21" s="93" t="s">
        <v>240</v>
      </c>
      <c r="C21" s="83"/>
      <c r="D21" s="74"/>
      <c r="E21" s="74">
        <v>1</v>
      </c>
      <c r="F21" s="3" t="s">
        <v>185</v>
      </c>
      <c r="G21" s="3" t="s">
        <v>185</v>
      </c>
      <c r="H21" s="3" t="s">
        <v>180</v>
      </c>
      <c r="I21" s="3"/>
      <c r="J21" s="79">
        <v>2</v>
      </c>
      <c r="K21" s="79"/>
      <c r="L21" s="79"/>
      <c r="M21" s="4"/>
      <c r="N21" s="4"/>
    </row>
    <row r="22" spans="1:15" ht="15" customHeight="1" thickBot="1" x14ac:dyDescent="0.3">
      <c r="A22" s="75" t="s">
        <v>0</v>
      </c>
      <c r="B22" s="79" t="s">
        <v>241</v>
      </c>
      <c r="C22" s="83"/>
      <c r="D22" s="74">
        <v>6</v>
      </c>
      <c r="E22" s="74"/>
      <c r="F22" s="3" t="s">
        <v>185</v>
      </c>
      <c r="G22" s="3" t="s">
        <v>186</v>
      </c>
      <c r="H22" s="3"/>
      <c r="I22" s="3"/>
      <c r="J22" s="79"/>
      <c r="K22" s="79"/>
      <c r="L22" s="79"/>
      <c r="M22" s="4"/>
      <c r="N22" s="4"/>
    </row>
    <row r="23" spans="1:15" ht="15" customHeight="1" x14ac:dyDescent="0.25">
      <c r="A23" s="75" t="s">
        <v>52</v>
      </c>
      <c r="B23" s="91" t="s">
        <v>242</v>
      </c>
      <c r="C23" s="83"/>
      <c r="D23" s="74"/>
      <c r="E23" s="74">
        <v>1</v>
      </c>
      <c r="F23" s="3" t="s">
        <v>185</v>
      </c>
      <c r="G23" s="3" t="s">
        <v>185</v>
      </c>
      <c r="H23" s="3" t="s">
        <v>180</v>
      </c>
      <c r="I23" s="3"/>
      <c r="J23" s="79">
        <v>2</v>
      </c>
      <c r="K23" s="79"/>
      <c r="L23" s="79"/>
      <c r="M23" s="4"/>
      <c r="N23" s="4"/>
    </row>
    <row r="24" spans="1:15" ht="15" customHeight="1" x14ac:dyDescent="0.25">
      <c r="A24" s="75" t="s">
        <v>52</v>
      </c>
      <c r="B24" s="92" t="s">
        <v>243</v>
      </c>
      <c r="C24" s="83"/>
      <c r="D24" s="74"/>
      <c r="E24" s="74">
        <v>1</v>
      </c>
      <c r="F24" s="3" t="s">
        <v>185</v>
      </c>
      <c r="G24" s="3" t="s">
        <v>185</v>
      </c>
      <c r="H24" s="3" t="s">
        <v>180</v>
      </c>
      <c r="I24" s="3"/>
      <c r="J24" s="79">
        <v>2</v>
      </c>
      <c r="K24" s="79"/>
      <c r="L24" s="79"/>
      <c r="M24" s="4"/>
      <c r="N24" s="4"/>
    </row>
    <row r="25" spans="1:15" ht="15" customHeight="1" thickBot="1" x14ac:dyDescent="0.3">
      <c r="A25" s="75" t="s">
        <v>52</v>
      </c>
      <c r="B25" s="93" t="s">
        <v>244</v>
      </c>
      <c r="C25" s="83"/>
      <c r="D25" s="74"/>
      <c r="E25" s="74">
        <v>1</v>
      </c>
      <c r="F25" s="3" t="s">
        <v>185</v>
      </c>
      <c r="G25" s="3" t="s">
        <v>185</v>
      </c>
      <c r="H25" s="3" t="s">
        <v>180</v>
      </c>
      <c r="I25" s="3"/>
      <c r="J25" s="79">
        <v>2</v>
      </c>
      <c r="K25" s="79"/>
      <c r="L25" s="79"/>
      <c r="M25" s="4"/>
      <c r="N25" s="4"/>
    </row>
    <row r="26" spans="1:15" ht="15" customHeight="1" thickBot="1" x14ac:dyDescent="0.3">
      <c r="A26" s="75" t="s">
        <v>0</v>
      </c>
      <c r="B26" s="79" t="s">
        <v>245</v>
      </c>
      <c r="C26" s="83"/>
      <c r="D26" s="74">
        <v>6</v>
      </c>
      <c r="E26" s="74"/>
      <c r="F26" s="3" t="s">
        <v>185</v>
      </c>
      <c r="G26" s="3" t="s">
        <v>186</v>
      </c>
      <c r="H26" s="3"/>
      <c r="I26" s="3"/>
      <c r="J26" s="79"/>
      <c r="K26" s="79"/>
      <c r="L26" s="79"/>
      <c r="M26" s="4"/>
      <c r="N26" s="4"/>
    </row>
    <row r="27" spans="1:15" ht="15" customHeight="1" x14ac:dyDescent="0.25">
      <c r="A27" s="75" t="s">
        <v>52</v>
      </c>
      <c r="B27" s="91" t="s">
        <v>246</v>
      </c>
      <c r="C27" s="83"/>
      <c r="D27" s="74"/>
      <c r="E27" s="74">
        <v>1</v>
      </c>
      <c r="F27" s="3" t="s">
        <v>185</v>
      </c>
      <c r="G27" s="3" t="s">
        <v>185</v>
      </c>
      <c r="H27" s="3" t="s">
        <v>180</v>
      </c>
      <c r="I27" s="3"/>
      <c r="J27" s="79">
        <v>2</v>
      </c>
      <c r="K27" s="79"/>
      <c r="L27" s="79"/>
      <c r="M27" s="4"/>
      <c r="N27" s="4"/>
    </row>
    <row r="28" spans="1:15" ht="15" customHeight="1" x14ac:dyDescent="0.25">
      <c r="A28" s="75" t="s">
        <v>52</v>
      </c>
      <c r="B28" s="92" t="s">
        <v>247</v>
      </c>
      <c r="C28" s="83"/>
      <c r="D28" s="74"/>
      <c r="E28" s="74">
        <v>1</v>
      </c>
      <c r="F28" s="3" t="s">
        <v>185</v>
      </c>
      <c r="G28" s="3" t="s">
        <v>185</v>
      </c>
      <c r="H28" s="3" t="s">
        <v>180</v>
      </c>
      <c r="I28" s="3"/>
      <c r="J28" s="79">
        <v>2</v>
      </c>
      <c r="K28" s="79"/>
      <c r="L28" s="79"/>
      <c r="M28" s="4"/>
      <c r="N28" s="4"/>
      <c r="O28" s="42"/>
    </row>
    <row r="29" spans="1:15" ht="15" customHeight="1" x14ac:dyDescent="0.25">
      <c r="A29" s="75" t="s">
        <v>52</v>
      </c>
      <c r="B29" s="92" t="s">
        <v>248</v>
      </c>
      <c r="C29" s="83"/>
      <c r="D29" s="74"/>
      <c r="E29" s="74">
        <v>1</v>
      </c>
      <c r="F29" s="3" t="s">
        <v>185</v>
      </c>
      <c r="G29" s="3" t="s">
        <v>185</v>
      </c>
      <c r="H29" s="3" t="s">
        <v>180</v>
      </c>
      <c r="I29" s="3"/>
      <c r="J29" s="79">
        <v>2</v>
      </c>
      <c r="K29" s="79"/>
      <c r="L29" s="79"/>
      <c r="M29" s="4"/>
      <c r="N29" s="4"/>
    </row>
    <row r="30" spans="1:15" ht="15" customHeight="1" thickBot="1" x14ac:dyDescent="0.3">
      <c r="A30" s="75" t="s">
        <v>52</v>
      </c>
      <c r="B30" s="93" t="s">
        <v>249</v>
      </c>
      <c r="C30" s="83"/>
      <c r="D30" s="74"/>
      <c r="E30" s="74">
        <v>1</v>
      </c>
      <c r="F30" s="3" t="s">
        <v>185</v>
      </c>
      <c r="G30" s="3" t="s">
        <v>185</v>
      </c>
      <c r="H30" s="3" t="s">
        <v>180</v>
      </c>
      <c r="I30" s="3"/>
      <c r="J30" s="79">
        <v>2</v>
      </c>
      <c r="K30" s="79"/>
      <c r="L30" s="79"/>
      <c r="M30" s="4"/>
      <c r="N30" s="4"/>
    </row>
    <row r="31" spans="1:15" ht="15" customHeight="1" x14ac:dyDescent="0.25">
      <c r="A31" s="75" t="s">
        <v>0</v>
      </c>
      <c r="B31" s="79" t="s">
        <v>250</v>
      </c>
      <c r="C31" s="83"/>
      <c r="D31" s="74">
        <v>6</v>
      </c>
      <c r="E31" s="74"/>
      <c r="F31" s="3" t="s">
        <v>185</v>
      </c>
      <c r="G31" s="3" t="s">
        <v>186</v>
      </c>
      <c r="H31" s="3"/>
      <c r="I31" s="3"/>
      <c r="J31" s="79"/>
      <c r="K31" s="79"/>
      <c r="L31" s="79"/>
      <c r="M31" s="4"/>
      <c r="N31" s="4"/>
    </row>
    <row r="32" spans="1:15" ht="15" customHeight="1" x14ac:dyDescent="0.25">
      <c r="A32" s="2" t="s">
        <v>52</v>
      </c>
      <c r="B32" s="95" t="s">
        <v>251</v>
      </c>
      <c r="C32" s="83"/>
      <c r="D32" s="74"/>
      <c r="E32" s="74">
        <v>1</v>
      </c>
      <c r="F32" s="3" t="s">
        <v>185</v>
      </c>
      <c r="G32" s="3" t="s">
        <v>185</v>
      </c>
      <c r="H32" s="3" t="s">
        <v>180</v>
      </c>
      <c r="I32" s="3"/>
      <c r="J32" s="79">
        <v>2</v>
      </c>
      <c r="K32" s="79"/>
      <c r="L32" s="79"/>
      <c r="M32" s="4"/>
      <c r="N32" s="4"/>
    </row>
    <row r="33" spans="1:14" x14ac:dyDescent="0.25">
      <c r="A33" s="75" t="s">
        <v>52</v>
      </c>
      <c r="B33" s="95" t="s">
        <v>252</v>
      </c>
      <c r="C33" s="84"/>
      <c r="D33" s="74"/>
      <c r="E33" s="74">
        <v>1</v>
      </c>
      <c r="F33" s="3" t="s">
        <v>185</v>
      </c>
      <c r="G33" s="3" t="s">
        <v>185</v>
      </c>
      <c r="H33" s="3" t="s">
        <v>180</v>
      </c>
      <c r="I33" s="3"/>
      <c r="J33" s="79">
        <v>2</v>
      </c>
      <c r="K33" s="79"/>
      <c r="L33" s="79"/>
      <c r="M33" s="4"/>
      <c r="N33" s="4"/>
    </row>
    <row r="34" spans="1:14" ht="15.75" thickBot="1" x14ac:dyDescent="0.3">
      <c r="A34" s="75" t="s">
        <v>52</v>
      </c>
      <c r="B34" s="93" t="s">
        <v>253</v>
      </c>
      <c r="C34" s="84"/>
      <c r="D34" s="74"/>
      <c r="E34" s="74">
        <v>1</v>
      </c>
      <c r="F34" s="3" t="s">
        <v>185</v>
      </c>
      <c r="G34" s="3" t="s">
        <v>185</v>
      </c>
      <c r="H34" s="3" t="s">
        <v>180</v>
      </c>
      <c r="I34" s="3"/>
      <c r="J34" s="79">
        <v>2</v>
      </c>
      <c r="K34" s="79"/>
      <c r="L34" s="79"/>
      <c r="M34" s="4"/>
      <c r="N34" s="4"/>
    </row>
    <row r="35" spans="1:14" x14ac:dyDescent="0.25">
      <c r="A35" s="75" t="s">
        <v>0</v>
      </c>
      <c r="B35" s="84" t="s">
        <v>254</v>
      </c>
      <c r="C35" s="84"/>
      <c r="D35" s="3">
        <v>6</v>
      </c>
      <c r="E35" s="74"/>
      <c r="F35" s="3" t="s">
        <v>185</v>
      </c>
      <c r="G35" s="3" t="s">
        <v>186</v>
      </c>
      <c r="H35" s="3"/>
      <c r="I35" s="3"/>
      <c r="J35" s="79"/>
      <c r="K35" s="79"/>
      <c r="L35" s="79"/>
      <c r="M35" s="4"/>
      <c r="N35" s="4"/>
    </row>
    <row r="36" spans="1:14" x14ac:dyDescent="0.25">
      <c r="A36" s="75" t="s">
        <v>52</v>
      </c>
      <c r="B36" s="96" t="s">
        <v>255</v>
      </c>
      <c r="C36" s="73"/>
      <c r="D36" s="3"/>
      <c r="E36" s="74">
        <v>1</v>
      </c>
      <c r="F36" s="3" t="s">
        <v>185</v>
      </c>
      <c r="G36" s="3" t="s">
        <v>185</v>
      </c>
      <c r="H36" s="3" t="s">
        <v>180</v>
      </c>
      <c r="I36" s="3"/>
      <c r="J36" s="79">
        <v>2</v>
      </c>
      <c r="K36" s="79"/>
      <c r="L36" s="79"/>
      <c r="M36" s="4"/>
      <c r="N36" s="4"/>
    </row>
    <row r="37" spans="1:14" x14ac:dyDescent="0.25">
      <c r="A37" s="75" t="s">
        <v>52</v>
      </c>
      <c r="B37" s="89" t="s">
        <v>256</v>
      </c>
      <c r="C37" s="73"/>
      <c r="D37" s="3"/>
      <c r="E37" s="74">
        <v>1</v>
      </c>
      <c r="F37" s="3" t="s">
        <v>185</v>
      </c>
      <c r="G37" s="3" t="s">
        <v>185</v>
      </c>
      <c r="H37" s="3" t="s">
        <v>180</v>
      </c>
      <c r="I37" s="3"/>
      <c r="J37" s="79">
        <v>2</v>
      </c>
      <c r="K37" s="79"/>
      <c r="L37" s="79"/>
      <c r="M37" s="4"/>
      <c r="N37" s="4"/>
    </row>
    <row r="38" spans="1:14" s="42" customFormat="1" x14ac:dyDescent="0.25">
      <c r="A38" s="75" t="s">
        <v>52</v>
      </c>
      <c r="B38" s="97" t="s">
        <v>257</v>
      </c>
      <c r="C38" s="73"/>
      <c r="D38" s="3"/>
      <c r="E38" s="74">
        <v>1</v>
      </c>
      <c r="F38" s="3" t="s">
        <v>185</v>
      </c>
      <c r="G38" s="3" t="s">
        <v>185</v>
      </c>
      <c r="H38" s="3" t="s">
        <v>180</v>
      </c>
      <c r="I38" s="3"/>
      <c r="J38" s="79">
        <v>2</v>
      </c>
      <c r="K38" s="79"/>
      <c r="L38" s="79"/>
      <c r="M38" s="4"/>
      <c r="N38" s="4"/>
    </row>
    <row r="39" spans="1:14" s="42" customFormat="1" x14ac:dyDescent="0.25">
      <c r="A39" s="75"/>
      <c r="B39" s="90"/>
      <c r="C39" s="73"/>
      <c r="D39" s="3"/>
      <c r="E39" s="4"/>
      <c r="F39" s="4"/>
      <c r="G39" s="4"/>
      <c r="H39" s="4"/>
      <c r="I39" s="4"/>
      <c r="J39" s="5"/>
      <c r="K39" s="4"/>
      <c r="L39" s="4"/>
      <c r="M39" s="4"/>
      <c r="N39" s="4"/>
    </row>
    <row r="40" spans="1:14" s="42" customFormat="1" x14ac:dyDescent="0.25">
      <c r="A40" s="75"/>
      <c r="B40" s="90"/>
      <c r="C40" s="73"/>
      <c r="D40" s="3"/>
      <c r="E40" s="4"/>
      <c r="F40" s="4"/>
      <c r="G40" s="4"/>
      <c r="H40" s="4"/>
      <c r="I40" s="4"/>
      <c r="J40" s="5"/>
      <c r="K40" s="4"/>
      <c r="L40" s="4"/>
      <c r="M40" s="4"/>
      <c r="N40" s="4"/>
    </row>
    <row r="41" spans="1:14" s="42" customFormat="1" ht="18.75" x14ac:dyDescent="0.25">
      <c r="A41" s="75"/>
      <c r="B41" s="90"/>
      <c r="C41" s="73"/>
      <c r="D41" s="3"/>
      <c r="E41" s="7"/>
      <c r="F41" s="7"/>
      <c r="G41" s="7"/>
      <c r="H41" s="7"/>
      <c r="I41" s="7"/>
      <c r="J41" s="8"/>
      <c r="K41" s="4"/>
      <c r="L41" s="4"/>
      <c r="M41" s="4"/>
      <c r="N41" s="4"/>
    </row>
    <row r="42" spans="1:14" s="42" customFormat="1" ht="17.25" x14ac:dyDescent="0.25">
      <c r="A42" s="75"/>
      <c r="B42" s="79" t="s">
        <v>215</v>
      </c>
      <c r="C42" s="83"/>
      <c r="D42" s="3"/>
      <c r="E42" s="4"/>
      <c r="F42" s="4"/>
      <c r="G42" s="4"/>
      <c r="H42" s="4"/>
      <c r="I42" s="4"/>
      <c r="J42" s="10"/>
      <c r="K42" s="4"/>
      <c r="L42" s="4"/>
      <c r="M42" s="4"/>
      <c r="N42" s="4"/>
    </row>
    <row r="43" spans="1:14" s="42" customFormat="1" x14ac:dyDescent="0.25">
      <c r="A43" s="75"/>
      <c r="B43" s="79" t="s">
        <v>189</v>
      </c>
      <c r="C43" s="83" t="s">
        <v>187</v>
      </c>
      <c r="D43" s="3"/>
      <c r="E43" s="4"/>
      <c r="F43" s="4"/>
      <c r="G43" s="4"/>
      <c r="H43" s="4"/>
      <c r="I43" s="4"/>
      <c r="J43" s="5"/>
      <c r="K43" s="4"/>
      <c r="L43" s="4"/>
      <c r="M43" s="4"/>
      <c r="N43" s="4"/>
    </row>
    <row r="44" spans="1:14" s="42" customFormat="1" x14ac:dyDescent="0.25">
      <c r="A44" s="75"/>
      <c r="B44" s="79" t="s">
        <v>216</v>
      </c>
      <c r="C44" s="83" t="s">
        <v>188</v>
      </c>
      <c r="D44" s="3"/>
      <c r="E44" s="4"/>
      <c r="F44" s="4"/>
      <c r="G44" s="4"/>
      <c r="H44" s="4"/>
      <c r="I44" s="4"/>
      <c r="J44" s="5"/>
      <c r="K44" s="4"/>
      <c r="L44" s="4"/>
      <c r="M44" s="4"/>
      <c r="N44" s="4"/>
    </row>
    <row r="45" spans="1:14" s="42" customFormat="1" x14ac:dyDescent="0.25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4" s="42" customFormat="1" x14ac:dyDescent="0.25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4" s="42" customFormat="1" ht="17.25" x14ac:dyDescent="0.25"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4" s="42" customFormat="1" x14ac:dyDescent="0.25"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2:11" s="42" customFormat="1" x14ac:dyDescent="0.25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s="42" customFormat="1" x14ac:dyDescent="0.25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s="42" customFormat="1" x14ac:dyDescent="0.25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s="42" customFormat="1" ht="17.25" x14ac:dyDescent="0.25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2:11" s="42" customFormat="1" x14ac:dyDescent="0.25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2:11" s="42" customFormat="1" x14ac:dyDescent="0.25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s="42" customFormat="1" x14ac:dyDescent="0.25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s="42" customForma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s="42" customFormat="1" x14ac:dyDescent="0.25">
      <c r="B57" s="64"/>
      <c r="C57" s="64"/>
      <c r="D57" s="64"/>
      <c r="E57" s="64"/>
      <c r="F57" s="64"/>
      <c r="G57" s="64"/>
      <c r="H57" s="64"/>
      <c r="I57" s="64"/>
      <c r="J57" s="64"/>
      <c r="K57" s="64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33" priority="7">
      <formula>$A$11=2</formula>
    </cfRule>
    <cfRule type="expression" dxfId="32" priority="8">
      <formula>$A$11=3</formula>
    </cfRule>
    <cfRule type="expression" dxfId="31" priority="9">
      <formula>$A$11=1</formula>
    </cfRule>
  </conditionalFormatting>
  <conditionalFormatting sqref="I17:I44 K17:L44">
    <cfRule type="expression" dxfId="30" priority="6">
      <formula>$H17="CCI (CC Intégral)"</formula>
    </cfRule>
  </conditionalFormatting>
  <conditionalFormatting sqref="I17:J44">
    <cfRule type="expression" dxfId="29" priority="5">
      <formula>$H17="CT (Contrôle terminal)"</formula>
    </cfRule>
  </conditionalFormatting>
  <conditionalFormatting sqref="K15:L16">
    <cfRule type="expression" dxfId="2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38:A44 A17:A32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7" zoomScale="80" zoomScaleNormal="80" zoomScalePageLayoutView="85" workbookViewId="0">
      <selection activeCell="B19" sqref="B19"/>
    </sheetView>
  </sheetViews>
  <sheetFormatPr baseColWidth="10" defaultColWidth="10.85546875" defaultRowHeight="15" x14ac:dyDescent="0.25"/>
  <cols>
    <col min="1" max="1" width="26.42578125" style="36" bestFit="1" customWidth="1"/>
    <col min="2" max="2" width="43.7109375" style="51" customWidth="1"/>
    <col min="3" max="3" width="20.42578125" style="51" customWidth="1"/>
    <col min="4" max="4" width="6.7109375" style="51" customWidth="1"/>
    <col min="5" max="5" width="12" style="51" customWidth="1"/>
    <col min="6" max="6" width="13.7109375" style="51" customWidth="1"/>
    <col min="7" max="7" width="15.42578125" style="51" bestFit="1" customWidth="1"/>
    <col min="8" max="8" width="19.7109375" style="51" bestFit="1" customWidth="1"/>
    <col min="9" max="9" width="11.140625" style="51" bestFit="1" customWidth="1"/>
    <col min="10" max="10" width="17.42578125" style="51" customWidth="1"/>
    <col min="11" max="11" width="17.42578125" style="51" bestFit="1" customWidth="1"/>
    <col min="12" max="12" width="10.7109375" style="36" customWidth="1"/>
    <col min="13" max="13" width="17.42578125" style="36" bestFit="1" customWidth="1"/>
    <col min="14" max="14" width="10.7109375" style="36" customWidth="1"/>
    <col min="15" max="16384" width="10.85546875" style="36"/>
  </cols>
  <sheetData>
    <row r="1" spans="1:14" ht="23.25" x14ac:dyDescent="0.35">
      <c r="A1" s="150" t="s">
        <v>179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20.100000000000001" customHeight="1" x14ac:dyDescent="0.25">
      <c r="A2" s="37" t="s">
        <v>40</v>
      </c>
      <c r="B2" s="151" t="str">
        <f>'Fiche générale'!B2</f>
        <v>IAE</v>
      </c>
      <c r="C2" s="151"/>
      <c r="D2" s="151"/>
      <c r="E2" s="151"/>
      <c r="F2" s="36"/>
      <c r="G2" s="36"/>
      <c r="H2" s="36"/>
      <c r="I2" s="36"/>
      <c r="J2" s="36"/>
      <c r="K2" s="36"/>
    </row>
    <row r="3" spans="1:14" ht="20.100000000000001" customHeight="1" x14ac:dyDescent="0.25">
      <c r="A3" s="37" t="s">
        <v>38</v>
      </c>
      <c r="B3" s="152" t="str">
        <f>'Fiche générale'!B3:I3</f>
        <v>Contrôle de gestion et audit organisationnel</v>
      </c>
      <c r="C3" s="153"/>
      <c r="D3" s="153"/>
      <c r="E3" s="153"/>
      <c r="F3" s="153"/>
      <c r="G3" s="153"/>
      <c r="H3" s="153"/>
      <c r="I3" s="153"/>
      <c r="J3" s="154"/>
      <c r="K3" s="36"/>
    </row>
    <row r="4" spans="1:14" ht="20.100000000000001" customHeight="1" x14ac:dyDescent="0.3">
      <c r="A4" s="37" t="s">
        <v>30</v>
      </c>
      <c r="B4" s="38" t="str">
        <f>'Fiche générale'!B4</f>
        <v>GMGAO18</v>
      </c>
      <c r="C4" s="39" t="s">
        <v>173</v>
      </c>
      <c r="D4" s="155">
        <v>180</v>
      </c>
      <c r="E4" s="155"/>
      <c r="F4" s="156" t="s">
        <v>39</v>
      </c>
      <c r="G4" s="157"/>
      <c r="H4" s="158" t="s">
        <v>202</v>
      </c>
      <c r="I4" s="159"/>
      <c r="J4" s="159"/>
      <c r="K4" s="159"/>
      <c r="L4" s="159"/>
      <c r="M4" s="159"/>
      <c r="N4" s="160"/>
    </row>
    <row r="5" spans="1:14" ht="20.100000000000001" customHeight="1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4" ht="20.100000000000001" customHeight="1" x14ac:dyDescent="0.25">
      <c r="A6" s="37" t="s">
        <v>2</v>
      </c>
      <c r="B6" s="72" t="s">
        <v>204</v>
      </c>
      <c r="C6" s="39" t="s">
        <v>174</v>
      </c>
      <c r="D6" s="161">
        <v>180</v>
      </c>
      <c r="E6" s="162"/>
      <c r="F6" s="156" t="s">
        <v>3</v>
      </c>
      <c r="G6" s="157"/>
      <c r="H6" s="163" t="s">
        <v>203</v>
      </c>
      <c r="I6" s="164"/>
      <c r="J6" s="164"/>
      <c r="K6" s="164"/>
      <c r="L6" s="164"/>
      <c r="M6" s="164"/>
      <c r="N6" s="165"/>
    </row>
    <row r="7" spans="1:14" ht="20.100000000000001" customHeight="1" x14ac:dyDescent="0.25">
      <c r="A7" s="37" t="s">
        <v>49</v>
      </c>
      <c r="B7" s="66" t="s">
        <v>207</v>
      </c>
      <c r="C7" s="36"/>
      <c r="D7" s="36"/>
      <c r="E7" s="36"/>
      <c r="F7" s="36"/>
      <c r="G7" s="36"/>
      <c r="H7" s="36"/>
      <c r="I7" s="36"/>
      <c r="J7" s="36"/>
      <c r="K7" s="36"/>
    </row>
    <row r="8" spans="1:14" ht="20.100000000000001" customHeight="1" x14ac:dyDescent="0.25">
      <c r="A8" s="40"/>
      <c r="B8" s="19"/>
      <c r="C8" s="36"/>
      <c r="D8" s="36"/>
      <c r="E8" s="36"/>
      <c r="F8" s="36"/>
      <c r="G8" s="36"/>
      <c r="H8" s="41"/>
      <c r="I8" s="41"/>
      <c r="J8" s="41"/>
      <c r="K8" s="41"/>
      <c r="M8" s="42"/>
      <c r="N8" s="42"/>
    </row>
    <row r="9" spans="1:14" ht="15" customHeight="1" x14ac:dyDescent="0.25">
      <c r="B9" s="43" t="s">
        <v>4</v>
      </c>
      <c r="C9" s="44" t="s">
        <v>31</v>
      </c>
      <c r="D9" s="41"/>
      <c r="E9" s="166" t="s">
        <v>56</v>
      </c>
      <c r="F9" s="167"/>
      <c r="G9" s="166" t="s">
        <v>51</v>
      </c>
      <c r="H9" s="167"/>
      <c r="I9"/>
      <c r="J9" s="41"/>
      <c r="K9" s="45">
        <v>1</v>
      </c>
      <c r="L9" s="41"/>
      <c r="M9" s="41"/>
      <c r="N9" s="41"/>
    </row>
    <row r="10" spans="1:14" ht="15" customHeight="1" x14ac:dyDescent="0.25">
      <c r="B10" s="46" t="s">
        <v>5</v>
      </c>
      <c r="C10" s="73" t="s">
        <v>230</v>
      </c>
      <c r="D10" s="47"/>
      <c r="E10" s="146" t="s">
        <v>55</v>
      </c>
      <c r="F10" s="147"/>
      <c r="G10" s="148"/>
      <c r="H10" s="149"/>
      <c r="I10"/>
      <c r="J10" s="48"/>
      <c r="K10" s="48"/>
      <c r="L10" s="48"/>
      <c r="M10" s="48"/>
      <c r="N10" s="48"/>
    </row>
    <row r="11" spans="1:14" ht="15" customHeight="1" x14ac:dyDescent="0.25">
      <c r="A11" s="49">
        <v>3</v>
      </c>
      <c r="B11" s="46" t="s">
        <v>6</v>
      </c>
      <c r="C11" s="73" t="s">
        <v>229</v>
      </c>
      <c r="D11" s="50"/>
      <c r="J11" s="36"/>
      <c r="K11" s="36"/>
      <c r="M11" s="48"/>
      <c r="N11" s="48"/>
    </row>
    <row r="12" spans="1:14" ht="15" customHeight="1" x14ac:dyDescent="0.25">
      <c r="B12" s="52" t="s">
        <v>175</v>
      </c>
      <c r="C12" s="73"/>
      <c r="D12" s="50"/>
      <c r="E12" s="36"/>
      <c r="F12" s="36"/>
      <c r="G12" s="36"/>
      <c r="H12" s="36"/>
      <c r="I12" s="36"/>
      <c r="J12" s="36"/>
      <c r="K12" s="36"/>
      <c r="M12" s="48"/>
      <c r="N12" s="48"/>
    </row>
    <row r="13" spans="1:14" x14ac:dyDescent="0.25">
      <c r="D13" s="50"/>
      <c r="E13" s="168"/>
      <c r="F13" s="168"/>
      <c r="G13" s="82"/>
      <c r="H13" s="50"/>
      <c r="I13" s="50"/>
    </row>
    <row r="14" spans="1:14" ht="26.25" customHeight="1" x14ac:dyDescent="0.25">
      <c r="B14" s="53"/>
      <c r="C14" s="50"/>
      <c r="D14" s="50"/>
      <c r="E14" s="82"/>
      <c r="F14" s="82"/>
      <c r="G14" s="82"/>
      <c r="H14" s="50"/>
      <c r="I14" s="50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5"/>
      <c r="D15" s="55"/>
      <c r="E15" s="56"/>
      <c r="F15" s="56"/>
      <c r="G15" s="56"/>
      <c r="H15" s="56"/>
      <c r="I15" s="57"/>
      <c r="J15" s="58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1" customFormat="1" ht="47.25" x14ac:dyDescent="0.25">
      <c r="A16" s="59" t="s">
        <v>7</v>
      </c>
      <c r="B16" s="59" t="s">
        <v>8</v>
      </c>
      <c r="C16" s="60" t="s">
        <v>9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176</v>
      </c>
      <c r="J16" s="61" t="s">
        <v>50</v>
      </c>
      <c r="K16" s="61" t="s">
        <v>36</v>
      </c>
      <c r="L16" s="61" t="s">
        <v>37</v>
      </c>
      <c r="M16" s="61" t="s">
        <v>36</v>
      </c>
      <c r="N16" s="61" t="s">
        <v>37</v>
      </c>
    </row>
    <row r="17" spans="1:15" ht="15" customHeight="1" x14ac:dyDescent="0.25">
      <c r="A17" s="75" t="s">
        <v>0</v>
      </c>
      <c r="B17" s="74" t="s">
        <v>258</v>
      </c>
      <c r="C17" s="83"/>
      <c r="D17" s="74">
        <v>30</v>
      </c>
      <c r="E17" s="74"/>
      <c r="F17" s="3" t="s">
        <v>185</v>
      </c>
      <c r="G17" s="3" t="s">
        <v>186</v>
      </c>
      <c r="H17" s="3"/>
      <c r="I17" s="3"/>
      <c r="J17" s="79"/>
      <c r="K17" s="79"/>
      <c r="L17" s="79"/>
      <c r="M17" s="79"/>
      <c r="N17" s="79"/>
    </row>
    <row r="18" spans="1:15" ht="15" customHeight="1" x14ac:dyDescent="0.25">
      <c r="A18" s="75" t="s">
        <v>52</v>
      </c>
      <c r="B18" s="74" t="s">
        <v>259</v>
      </c>
      <c r="C18" s="83"/>
      <c r="D18" s="74"/>
      <c r="E18" s="74">
        <v>1</v>
      </c>
      <c r="F18" s="3" t="s">
        <v>185</v>
      </c>
      <c r="G18" s="3" t="s">
        <v>185</v>
      </c>
      <c r="H18" s="3" t="s">
        <v>180</v>
      </c>
      <c r="I18" s="3"/>
      <c r="J18" s="79">
        <v>2</v>
      </c>
      <c r="K18" s="79"/>
      <c r="L18" s="79"/>
      <c r="M18" s="79"/>
      <c r="N18" s="79"/>
    </row>
    <row r="19" spans="1:15" ht="15" customHeight="1" x14ac:dyDescent="0.25">
      <c r="A19" s="75" t="s">
        <v>52</v>
      </c>
      <c r="B19" s="74" t="s">
        <v>286</v>
      </c>
      <c r="C19" s="83"/>
      <c r="D19" s="74"/>
      <c r="E19" s="74">
        <v>10</v>
      </c>
      <c r="F19" s="3" t="s">
        <v>185</v>
      </c>
      <c r="G19" s="3" t="s">
        <v>185</v>
      </c>
      <c r="H19" s="3" t="s">
        <v>180</v>
      </c>
      <c r="I19" s="3"/>
      <c r="J19" s="79">
        <v>2</v>
      </c>
      <c r="K19" s="79"/>
      <c r="L19" s="79"/>
      <c r="M19" s="79"/>
      <c r="N19" s="79"/>
    </row>
    <row r="20" spans="1:15" ht="15" customHeight="1" x14ac:dyDescent="0.25">
      <c r="A20" s="75"/>
      <c r="B20" s="74" t="s">
        <v>217</v>
      </c>
      <c r="C20" s="83"/>
      <c r="D20" s="74"/>
      <c r="E20" s="74"/>
      <c r="F20" s="3"/>
      <c r="G20" s="3"/>
      <c r="H20" s="3"/>
      <c r="I20" s="3"/>
      <c r="J20" s="85"/>
      <c r="K20" s="79"/>
      <c r="L20" s="79"/>
      <c r="M20" s="79"/>
      <c r="N20" s="79"/>
    </row>
    <row r="21" spans="1:15" ht="15" customHeight="1" x14ac:dyDescent="0.25">
      <c r="A21" s="75"/>
      <c r="B21" s="74" t="s">
        <v>189</v>
      </c>
      <c r="C21" s="83" t="s">
        <v>191</v>
      </c>
      <c r="D21" s="74"/>
      <c r="E21" s="74"/>
      <c r="F21" s="3"/>
      <c r="G21" s="3"/>
      <c r="H21" s="3"/>
      <c r="I21" s="3"/>
      <c r="J21" s="85"/>
      <c r="K21" s="79"/>
      <c r="L21" s="79"/>
      <c r="M21" s="79"/>
      <c r="N21" s="79"/>
    </row>
    <row r="22" spans="1:15" ht="15" customHeight="1" x14ac:dyDescent="0.25">
      <c r="A22" s="75"/>
      <c r="B22" s="74" t="s">
        <v>190</v>
      </c>
      <c r="C22" s="83" t="s">
        <v>192</v>
      </c>
      <c r="D22" s="74"/>
      <c r="E22" s="74"/>
      <c r="F22" s="3"/>
      <c r="G22" s="3"/>
      <c r="H22" s="3"/>
      <c r="I22" s="3"/>
      <c r="J22" s="79"/>
      <c r="K22" s="79"/>
      <c r="L22" s="79"/>
      <c r="M22" s="79"/>
      <c r="N22" s="79"/>
    </row>
    <row r="23" spans="1:15" ht="15" customHeight="1" x14ac:dyDescent="0.25">
      <c r="A23" s="75"/>
      <c r="B23" s="74"/>
      <c r="C23" s="83"/>
      <c r="D23" s="74"/>
      <c r="E23" s="74"/>
      <c r="F23" s="3"/>
      <c r="G23" s="3"/>
      <c r="H23" s="3"/>
      <c r="I23" s="3"/>
      <c r="J23" s="79"/>
      <c r="K23" s="79"/>
      <c r="L23" s="79"/>
      <c r="M23" s="79"/>
      <c r="N23" s="79"/>
    </row>
    <row r="24" spans="1:15" ht="15" customHeight="1" x14ac:dyDescent="0.25">
      <c r="A24" s="75"/>
      <c r="B24" s="74"/>
      <c r="C24" s="83"/>
      <c r="D24" s="74"/>
      <c r="E24" s="74"/>
      <c r="F24" s="3"/>
      <c r="G24" s="3"/>
      <c r="H24" s="3"/>
      <c r="I24" s="3"/>
      <c r="J24" s="79"/>
      <c r="K24" s="79"/>
      <c r="L24" s="79"/>
      <c r="M24" s="79"/>
      <c r="N24" s="79"/>
    </row>
    <row r="25" spans="1:15" ht="15" customHeight="1" x14ac:dyDescent="0.25">
      <c r="A25" s="75"/>
      <c r="B25" s="84"/>
      <c r="C25" s="84"/>
      <c r="D25" s="74"/>
      <c r="E25" s="74"/>
      <c r="F25" s="3"/>
      <c r="G25" s="3"/>
      <c r="H25" s="3"/>
      <c r="I25" s="3"/>
      <c r="J25" s="85"/>
      <c r="K25" s="79"/>
      <c r="L25" s="79"/>
      <c r="M25" s="79"/>
      <c r="N25" s="79"/>
    </row>
    <row r="26" spans="1:15" ht="15" customHeight="1" x14ac:dyDescent="0.25">
      <c r="A26" s="75"/>
      <c r="B26" s="84"/>
      <c r="C26" s="84"/>
      <c r="D26" s="74"/>
      <c r="E26" s="74"/>
      <c r="F26" s="3"/>
      <c r="G26" s="3"/>
      <c r="H26" s="3"/>
      <c r="I26" s="3"/>
      <c r="J26" s="79"/>
      <c r="K26" s="79"/>
      <c r="L26" s="79"/>
      <c r="M26" s="79"/>
      <c r="N26" s="79"/>
    </row>
    <row r="27" spans="1:15" ht="15" customHeight="1" x14ac:dyDescent="0.25">
      <c r="A27" s="75"/>
      <c r="B27" s="84"/>
      <c r="C27" s="84"/>
      <c r="D27" s="74"/>
      <c r="E27" s="74"/>
      <c r="F27" s="3"/>
      <c r="G27" s="3"/>
      <c r="H27" s="3"/>
      <c r="I27" s="3"/>
      <c r="J27" s="85"/>
      <c r="K27" s="79"/>
      <c r="L27" s="79"/>
      <c r="M27" s="79"/>
      <c r="N27" s="79"/>
    </row>
    <row r="28" spans="1:15" ht="15" customHeight="1" x14ac:dyDescent="0.25">
      <c r="A28" s="75"/>
      <c r="B28" s="74"/>
      <c r="C28" s="83"/>
      <c r="D28" s="74"/>
      <c r="E28" s="74"/>
      <c r="F28" s="3"/>
      <c r="G28" s="3"/>
      <c r="H28" s="3"/>
      <c r="I28" s="79"/>
      <c r="J28" s="85"/>
      <c r="K28" s="79"/>
      <c r="L28" s="79"/>
      <c r="M28" s="79"/>
      <c r="N28" s="79"/>
      <c r="O28" s="42"/>
    </row>
    <row r="29" spans="1:15" ht="15" customHeight="1" x14ac:dyDescent="0.25">
      <c r="A29" s="75"/>
      <c r="B29" s="74"/>
      <c r="C29" s="83"/>
      <c r="D29" s="74"/>
      <c r="E29" s="74"/>
      <c r="F29" s="3"/>
      <c r="G29" s="3"/>
      <c r="H29" s="3"/>
      <c r="I29" s="79"/>
      <c r="J29" s="85"/>
      <c r="K29" s="79"/>
      <c r="L29" s="79"/>
      <c r="M29" s="79"/>
      <c r="N29" s="79"/>
    </row>
    <row r="30" spans="1:15" ht="15" customHeight="1" x14ac:dyDescent="0.25">
      <c r="A30" s="75"/>
      <c r="B30" s="74"/>
      <c r="C30" s="83"/>
      <c r="D30" s="74"/>
      <c r="E30" s="74"/>
      <c r="F30" s="3"/>
      <c r="G30" s="3"/>
      <c r="H30" s="3"/>
      <c r="I30" s="79"/>
      <c r="J30" s="79"/>
      <c r="K30" s="79"/>
      <c r="L30" s="79"/>
      <c r="M30" s="79"/>
      <c r="N30" s="79"/>
    </row>
    <row r="31" spans="1:15" ht="15" customHeight="1" x14ac:dyDescent="0.25">
      <c r="A31" s="94"/>
      <c r="B31" s="84"/>
      <c r="C31" s="84"/>
      <c r="D31" s="74"/>
      <c r="E31" s="74"/>
      <c r="F31" s="3"/>
      <c r="G31" s="3"/>
      <c r="H31" s="3"/>
      <c r="I31" s="79"/>
      <c r="J31" s="79"/>
      <c r="K31" s="79"/>
      <c r="L31" s="79"/>
      <c r="M31" s="79"/>
      <c r="N31" s="79"/>
    </row>
    <row r="32" spans="1:15" ht="15" customHeight="1" x14ac:dyDescent="0.25">
      <c r="A32" s="94"/>
      <c r="B32" s="84"/>
      <c r="C32" s="84"/>
      <c r="D32" s="74"/>
      <c r="E32" s="74"/>
      <c r="F32" s="3"/>
      <c r="G32" s="3"/>
      <c r="H32" s="3"/>
      <c r="I32" s="79"/>
      <c r="J32" s="85"/>
      <c r="K32" s="79"/>
      <c r="L32" s="79"/>
      <c r="M32" s="79"/>
      <c r="N32" s="79"/>
    </row>
    <row r="33" spans="1:14" x14ac:dyDescent="0.25">
      <c r="A33" s="94"/>
      <c r="B33" s="84"/>
      <c r="C33" s="84"/>
      <c r="D33" s="74"/>
      <c r="E33" s="74"/>
      <c r="F33" s="3"/>
      <c r="G33" s="3"/>
      <c r="H33" s="3"/>
      <c r="I33" s="79"/>
      <c r="J33" s="85"/>
      <c r="K33" s="79"/>
      <c r="L33" s="79"/>
      <c r="M33" s="79"/>
      <c r="N33" s="79"/>
    </row>
    <row r="34" spans="1:14" x14ac:dyDescent="0.25">
      <c r="A34" s="94"/>
      <c r="B34" s="84"/>
      <c r="C34" s="84"/>
      <c r="D34" s="74"/>
      <c r="E34" s="74"/>
      <c r="F34" s="3"/>
      <c r="G34" s="3"/>
      <c r="H34" s="3"/>
      <c r="I34" s="79"/>
      <c r="J34" s="85"/>
      <c r="K34" s="79"/>
      <c r="L34" s="79"/>
      <c r="M34" s="79"/>
      <c r="N34" s="79"/>
    </row>
    <row r="35" spans="1:14" x14ac:dyDescent="0.25">
      <c r="A35" s="75"/>
      <c r="B35" s="80"/>
      <c r="C35" s="73"/>
      <c r="D35" s="3"/>
      <c r="E35" s="3"/>
      <c r="F35" s="3"/>
      <c r="G35" s="3"/>
      <c r="H35" s="3"/>
      <c r="I35" s="79"/>
      <c r="J35" s="79"/>
      <c r="K35" s="79"/>
      <c r="L35" s="79"/>
      <c r="M35" s="79"/>
      <c r="N35" s="79"/>
    </row>
    <row r="36" spans="1:14" x14ac:dyDescent="0.25">
      <c r="A36" s="75"/>
      <c r="B36" s="80"/>
      <c r="C36" s="73"/>
      <c r="D36" s="3"/>
      <c r="E36" s="79"/>
      <c r="F36" s="79"/>
      <c r="G36" s="79"/>
      <c r="H36" s="79"/>
      <c r="I36" s="79"/>
      <c r="J36" s="5"/>
      <c r="K36" s="79"/>
      <c r="L36" s="79"/>
      <c r="M36" s="79"/>
      <c r="N36" s="79"/>
    </row>
    <row r="37" spans="1:14" x14ac:dyDescent="0.25">
      <c r="A37" s="75"/>
      <c r="B37" s="80"/>
      <c r="C37" s="73"/>
      <c r="D37" s="3"/>
      <c r="E37" s="79"/>
      <c r="F37" s="79"/>
      <c r="G37" s="79"/>
      <c r="H37" s="79"/>
      <c r="I37" s="79"/>
      <c r="J37" s="5"/>
      <c r="K37" s="79"/>
      <c r="L37" s="79"/>
      <c r="M37" s="79"/>
      <c r="N37" s="79"/>
    </row>
    <row r="38" spans="1:14" s="42" customFormat="1" x14ac:dyDescent="0.25">
      <c r="A38" s="75"/>
      <c r="B38" s="80"/>
      <c r="C38" s="73"/>
      <c r="D38" s="3"/>
      <c r="E38" s="79"/>
      <c r="F38" s="79"/>
      <c r="G38" s="79"/>
      <c r="H38" s="79"/>
      <c r="I38" s="79"/>
      <c r="J38" s="5"/>
      <c r="K38" s="79"/>
      <c r="L38" s="79"/>
      <c r="M38" s="79"/>
      <c r="N38" s="79"/>
    </row>
    <row r="39" spans="1:14" s="42" customFormat="1" x14ac:dyDescent="0.25">
      <c r="A39" s="75"/>
      <c r="B39" s="80"/>
      <c r="C39" s="73"/>
      <c r="D39" s="3"/>
      <c r="E39" s="79"/>
      <c r="F39" s="79"/>
      <c r="G39" s="79"/>
      <c r="H39" s="79"/>
      <c r="I39" s="79"/>
      <c r="J39" s="5"/>
      <c r="K39" s="79"/>
      <c r="L39" s="79"/>
      <c r="M39" s="79"/>
      <c r="N39" s="79"/>
    </row>
    <row r="40" spans="1:14" s="42" customFormat="1" x14ac:dyDescent="0.25">
      <c r="A40" s="75"/>
      <c r="B40" s="78"/>
      <c r="C40" s="76"/>
      <c r="D40" s="3"/>
      <c r="E40" s="79"/>
      <c r="F40" s="79"/>
      <c r="G40" s="79"/>
      <c r="H40" s="79"/>
      <c r="I40" s="79"/>
      <c r="J40" s="5"/>
      <c r="K40" s="79"/>
      <c r="L40" s="79"/>
      <c r="M40" s="79"/>
      <c r="N40" s="79"/>
    </row>
    <row r="41" spans="1:14" s="42" customFormat="1" ht="18.75" x14ac:dyDescent="0.25">
      <c r="A41" s="75"/>
      <c r="B41" s="81"/>
      <c r="C41" s="83"/>
      <c r="D41" s="3"/>
      <c r="E41" s="7"/>
      <c r="F41" s="7"/>
      <c r="G41" s="7"/>
      <c r="H41" s="7"/>
      <c r="I41" s="7"/>
      <c r="J41" s="8"/>
      <c r="K41" s="79"/>
      <c r="L41" s="79"/>
      <c r="M41" s="79"/>
      <c r="N41" s="79"/>
    </row>
    <row r="42" spans="1:14" s="42" customFormat="1" ht="17.25" x14ac:dyDescent="0.25">
      <c r="A42" s="75"/>
      <c r="B42" s="81"/>
      <c r="C42" s="73"/>
      <c r="D42" s="3"/>
      <c r="E42" s="79"/>
      <c r="F42" s="79"/>
      <c r="G42" s="79"/>
      <c r="H42" s="79"/>
      <c r="I42" s="79"/>
      <c r="J42" s="10"/>
      <c r="K42" s="79"/>
      <c r="L42" s="79"/>
      <c r="M42" s="79"/>
      <c r="N42" s="79"/>
    </row>
    <row r="43" spans="1:14" s="42" customFormat="1" x14ac:dyDescent="0.25">
      <c r="A43" s="75"/>
      <c r="B43" s="81"/>
      <c r="C43" s="73"/>
      <c r="D43" s="3"/>
      <c r="E43" s="79"/>
      <c r="F43" s="79"/>
      <c r="G43" s="79"/>
      <c r="H43" s="79"/>
      <c r="I43" s="79"/>
      <c r="J43" s="5"/>
      <c r="K43" s="79"/>
      <c r="L43" s="79"/>
      <c r="M43" s="79"/>
      <c r="N43" s="79"/>
    </row>
    <row r="44" spans="1:14" s="42" customFormat="1" x14ac:dyDescent="0.25">
      <c r="A44" s="75"/>
      <c r="B44" s="78"/>
      <c r="C44" s="76"/>
      <c r="D44" s="3"/>
      <c r="E44" s="79"/>
      <c r="F44" s="79"/>
      <c r="G44" s="79"/>
      <c r="H44" s="79"/>
      <c r="I44" s="79"/>
      <c r="J44" s="5"/>
      <c r="K44" s="79"/>
      <c r="L44" s="79"/>
      <c r="M44" s="79"/>
      <c r="N44" s="79"/>
    </row>
    <row r="45" spans="1:14" s="42" customFormat="1" x14ac:dyDescent="0.25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4" s="42" customFormat="1" x14ac:dyDescent="0.25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4" s="42" customFormat="1" ht="17.25" x14ac:dyDescent="0.25"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4" s="42" customFormat="1" x14ac:dyDescent="0.25"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2:11" s="42" customFormat="1" x14ac:dyDescent="0.25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s="42" customFormat="1" x14ac:dyDescent="0.25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s="42" customFormat="1" x14ac:dyDescent="0.25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s="42" customFormat="1" ht="17.25" x14ac:dyDescent="0.25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2:11" s="42" customFormat="1" x14ac:dyDescent="0.25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2:11" s="42" customFormat="1" x14ac:dyDescent="0.25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s="42" customFormat="1" x14ac:dyDescent="0.25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s="42" customForma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s="42" customFormat="1" x14ac:dyDescent="0.25">
      <c r="B57" s="64"/>
      <c r="C57" s="64"/>
      <c r="D57" s="64"/>
      <c r="E57" s="64"/>
      <c r="F57" s="64"/>
      <c r="G57" s="64"/>
      <c r="H57" s="64"/>
      <c r="I57" s="64"/>
      <c r="J57" s="64"/>
      <c r="K57" s="64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5" priority="10">
      <formula>$A$11=2</formula>
    </cfRule>
    <cfRule type="expression" dxfId="24" priority="11">
      <formula>$A$11=3</formula>
    </cfRule>
    <cfRule type="expression" dxfId="23" priority="12">
      <formula>$A$11=1</formula>
    </cfRule>
  </conditionalFormatting>
  <conditionalFormatting sqref="I17:I44 K17:L44">
    <cfRule type="expression" dxfId="22" priority="9">
      <formula>$H17="CCI (CC Intégral)"</formula>
    </cfRule>
  </conditionalFormatting>
  <conditionalFormatting sqref="I17:J44">
    <cfRule type="expression" dxfId="21" priority="8">
      <formula>$H17="CT (Contrôle terminal)"</formula>
    </cfRule>
  </conditionalFormatting>
  <conditionalFormatting sqref="K15:L16">
    <cfRule type="expression" dxfId="20" priority="7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38:A44 A17:A30 A35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9AE2CA38-9274-40AC-BB95-B1EF7E63265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C2D9DFE1-6E93-4F51-8138-036F95BD2FF7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10" zoomScale="80" zoomScaleNormal="80" zoomScalePageLayoutView="85" workbookViewId="0">
      <selection activeCell="J36" sqref="J36"/>
    </sheetView>
  </sheetViews>
  <sheetFormatPr baseColWidth="10" defaultColWidth="10.85546875" defaultRowHeight="15" x14ac:dyDescent="0.25"/>
  <cols>
    <col min="1" max="1" width="26.42578125" style="36" bestFit="1" customWidth="1"/>
    <col min="2" max="2" width="43.7109375" style="51" customWidth="1"/>
    <col min="3" max="3" width="20.42578125" style="51" customWidth="1"/>
    <col min="4" max="4" width="6.7109375" style="51" customWidth="1"/>
    <col min="5" max="5" width="12" style="51" customWidth="1"/>
    <col min="6" max="6" width="13.7109375" style="51" customWidth="1"/>
    <col min="7" max="7" width="15.42578125" style="51" bestFit="1" customWidth="1"/>
    <col min="8" max="8" width="19.7109375" style="51" bestFit="1" customWidth="1"/>
    <col min="9" max="9" width="11.140625" style="51" bestFit="1" customWidth="1"/>
    <col min="10" max="10" width="17.42578125" style="51" customWidth="1"/>
    <col min="11" max="11" width="17.42578125" style="51" bestFit="1" customWidth="1"/>
    <col min="12" max="12" width="10.7109375" style="36" customWidth="1"/>
    <col min="13" max="13" width="17.42578125" style="36" bestFit="1" customWidth="1"/>
    <col min="14" max="14" width="10.7109375" style="36" customWidth="1"/>
    <col min="15" max="16384" width="10.85546875" style="36"/>
  </cols>
  <sheetData>
    <row r="1" spans="1:14" ht="23.25" x14ac:dyDescent="0.35">
      <c r="A1" s="150" t="s">
        <v>179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20.100000000000001" customHeight="1" x14ac:dyDescent="0.25">
      <c r="A2" s="37" t="s">
        <v>40</v>
      </c>
      <c r="B2" s="151" t="str">
        <f>'Fiche générale'!B2</f>
        <v>IAE</v>
      </c>
      <c r="C2" s="151"/>
      <c r="D2" s="151"/>
      <c r="E2" s="151"/>
      <c r="F2" s="36"/>
      <c r="G2" s="36"/>
      <c r="H2" s="36"/>
      <c r="I2" s="36"/>
      <c r="J2" s="36"/>
      <c r="K2" s="36"/>
    </row>
    <row r="3" spans="1:14" ht="20.100000000000001" customHeight="1" x14ac:dyDescent="0.25">
      <c r="A3" s="37" t="s">
        <v>38</v>
      </c>
      <c r="B3" s="152" t="str">
        <f>'Fiche générale'!B3:I3</f>
        <v>Contrôle de gestion et audit organisationnel</v>
      </c>
      <c r="C3" s="153"/>
      <c r="D3" s="153"/>
      <c r="E3" s="153"/>
      <c r="F3" s="153"/>
      <c r="G3" s="153"/>
      <c r="H3" s="153"/>
      <c r="I3" s="153"/>
      <c r="J3" s="154"/>
      <c r="K3" s="36"/>
    </row>
    <row r="4" spans="1:14" ht="20.100000000000001" customHeight="1" x14ac:dyDescent="0.3">
      <c r="A4" s="37" t="s">
        <v>30</v>
      </c>
      <c r="B4" s="38" t="str">
        <f>'Fiche générale'!B4</f>
        <v>GMGAO18</v>
      </c>
      <c r="C4" s="39" t="s">
        <v>173</v>
      </c>
      <c r="D4" s="155">
        <v>280</v>
      </c>
      <c r="E4" s="155"/>
      <c r="F4" s="156" t="s">
        <v>39</v>
      </c>
      <c r="G4" s="157"/>
      <c r="H4" s="158" t="s">
        <v>202</v>
      </c>
      <c r="I4" s="159"/>
      <c r="J4" s="159"/>
      <c r="K4" s="159"/>
      <c r="L4" s="159"/>
      <c r="M4" s="159"/>
      <c r="N4" s="160"/>
    </row>
    <row r="5" spans="1:14" ht="20.100000000000001" customHeight="1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4" ht="20.100000000000001" customHeight="1" x14ac:dyDescent="0.25">
      <c r="A6" s="37" t="s">
        <v>2</v>
      </c>
      <c r="B6" s="72" t="s">
        <v>209</v>
      </c>
      <c r="C6" s="39" t="s">
        <v>174</v>
      </c>
      <c r="D6" s="161">
        <v>180</v>
      </c>
      <c r="E6" s="162"/>
      <c r="F6" s="156" t="s">
        <v>3</v>
      </c>
      <c r="G6" s="157"/>
      <c r="H6" s="163" t="s">
        <v>208</v>
      </c>
      <c r="I6" s="164"/>
      <c r="J6" s="164"/>
      <c r="K6" s="164"/>
      <c r="L6" s="164"/>
      <c r="M6" s="164"/>
      <c r="N6" s="165"/>
    </row>
    <row r="7" spans="1:14" ht="20.100000000000001" customHeight="1" x14ac:dyDescent="0.25">
      <c r="A7" s="37" t="s">
        <v>49</v>
      </c>
      <c r="B7" s="66" t="s">
        <v>210</v>
      </c>
      <c r="C7" s="36"/>
      <c r="D7" s="36"/>
      <c r="E7" s="36"/>
      <c r="F7" s="36"/>
      <c r="G7" s="36"/>
      <c r="H7" s="36"/>
      <c r="I7" s="36"/>
      <c r="J7" s="36"/>
      <c r="K7" s="36"/>
    </row>
    <row r="8" spans="1:14" ht="20.100000000000001" customHeight="1" x14ac:dyDescent="0.25">
      <c r="A8" s="40"/>
      <c r="B8" s="19"/>
      <c r="C8" s="36"/>
      <c r="D8" s="36"/>
      <c r="E8" s="36"/>
      <c r="F8" s="36"/>
      <c r="G8" s="36"/>
      <c r="H8" s="41"/>
      <c r="I8" s="41"/>
      <c r="J8" s="41"/>
      <c r="K8" s="41"/>
      <c r="M8" s="42"/>
      <c r="N8" s="42"/>
    </row>
    <row r="9" spans="1:14" ht="15" customHeight="1" x14ac:dyDescent="0.25">
      <c r="B9" s="43" t="s">
        <v>4</v>
      </c>
      <c r="C9" s="44" t="s">
        <v>31</v>
      </c>
      <c r="D9" s="41"/>
      <c r="E9" s="166" t="s">
        <v>56</v>
      </c>
      <c r="F9" s="167"/>
      <c r="G9" s="166" t="s">
        <v>51</v>
      </c>
      <c r="H9" s="167"/>
      <c r="I9"/>
      <c r="J9" s="41"/>
      <c r="K9" s="45">
        <v>1</v>
      </c>
      <c r="L9" s="41"/>
      <c r="M9" s="41"/>
      <c r="N9" s="41"/>
    </row>
    <row r="10" spans="1:14" ht="15" customHeight="1" x14ac:dyDescent="0.25">
      <c r="B10" s="46" t="s">
        <v>5</v>
      </c>
      <c r="C10" s="73" t="s">
        <v>231</v>
      </c>
      <c r="D10" s="47"/>
      <c r="E10" s="146" t="s">
        <v>55</v>
      </c>
      <c r="F10" s="147"/>
      <c r="G10" s="148"/>
      <c r="H10" s="149"/>
      <c r="I10"/>
      <c r="J10" s="48"/>
      <c r="K10" s="48"/>
      <c r="L10" s="48"/>
      <c r="M10" s="48"/>
      <c r="N10" s="48"/>
    </row>
    <row r="11" spans="1:14" ht="15" customHeight="1" x14ac:dyDescent="0.25">
      <c r="A11" s="49">
        <v>3</v>
      </c>
      <c r="B11" s="46" t="s">
        <v>6</v>
      </c>
      <c r="C11" s="73" t="s">
        <v>232</v>
      </c>
      <c r="D11" s="50"/>
      <c r="J11" s="36"/>
      <c r="K11" s="36"/>
      <c r="M11" s="48"/>
      <c r="N11" s="48"/>
    </row>
    <row r="12" spans="1:14" ht="15" customHeight="1" x14ac:dyDescent="0.25">
      <c r="B12" s="52" t="s">
        <v>175</v>
      </c>
      <c r="C12" s="73"/>
      <c r="D12" s="50"/>
      <c r="E12" s="36"/>
      <c r="F12" s="36"/>
      <c r="G12" s="36"/>
      <c r="H12" s="36"/>
      <c r="I12" s="36"/>
      <c r="J12" s="36"/>
      <c r="K12" s="36"/>
      <c r="M12" s="48"/>
      <c r="N12" s="48"/>
    </row>
    <row r="13" spans="1:14" x14ac:dyDescent="0.25">
      <c r="D13" s="50"/>
      <c r="E13" s="168"/>
      <c r="F13" s="168"/>
      <c r="G13" s="82"/>
      <c r="H13" s="50"/>
      <c r="I13" s="50"/>
    </row>
    <row r="14" spans="1:14" ht="26.25" customHeight="1" x14ac:dyDescent="0.25">
      <c r="B14" s="53"/>
      <c r="C14" s="50"/>
      <c r="D14" s="50"/>
      <c r="E14" s="82"/>
      <c r="F14" s="82"/>
      <c r="G14" s="82"/>
      <c r="H14" s="50"/>
      <c r="I14" s="50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5"/>
      <c r="D15" s="55"/>
      <c r="E15" s="56"/>
      <c r="F15" s="56"/>
      <c r="G15" s="56"/>
      <c r="H15" s="56"/>
      <c r="I15" s="57"/>
      <c r="J15" s="58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1" customFormat="1" ht="47.25" x14ac:dyDescent="0.25">
      <c r="A16" s="59" t="s">
        <v>7</v>
      </c>
      <c r="B16" s="59" t="s">
        <v>8</v>
      </c>
      <c r="C16" s="60" t="s">
        <v>9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176</v>
      </c>
      <c r="J16" s="61" t="s">
        <v>50</v>
      </c>
      <c r="K16" s="61" t="s">
        <v>36</v>
      </c>
      <c r="L16" s="61" t="s">
        <v>37</v>
      </c>
      <c r="M16" s="61" t="s">
        <v>36</v>
      </c>
      <c r="N16" s="61" t="s">
        <v>37</v>
      </c>
    </row>
    <row r="17" spans="1:15" ht="15" customHeight="1" thickBot="1" x14ac:dyDescent="0.3">
      <c r="A17" s="75" t="s">
        <v>0</v>
      </c>
      <c r="B17" s="76" t="s">
        <v>260</v>
      </c>
      <c r="C17" s="83"/>
      <c r="D17" s="74">
        <v>6</v>
      </c>
      <c r="E17" s="74"/>
      <c r="F17" s="3" t="s">
        <v>185</v>
      </c>
      <c r="G17" s="3" t="s">
        <v>186</v>
      </c>
      <c r="H17" s="3"/>
      <c r="I17" s="3"/>
      <c r="J17" s="79"/>
      <c r="K17" s="79"/>
      <c r="L17" s="79"/>
      <c r="M17" s="79"/>
      <c r="N17" s="79"/>
    </row>
    <row r="18" spans="1:15" ht="15" customHeight="1" x14ac:dyDescent="0.25">
      <c r="A18" s="75" t="s">
        <v>52</v>
      </c>
      <c r="B18" s="98" t="s">
        <v>261</v>
      </c>
      <c r="C18" s="83"/>
      <c r="D18" s="74"/>
      <c r="E18" s="74">
        <v>1</v>
      </c>
      <c r="F18" s="3" t="s">
        <v>185</v>
      </c>
      <c r="G18" s="3" t="s">
        <v>185</v>
      </c>
      <c r="H18" s="3" t="s">
        <v>180</v>
      </c>
      <c r="I18" s="3"/>
      <c r="J18" s="79">
        <v>2</v>
      </c>
      <c r="K18" s="79"/>
      <c r="L18" s="79"/>
      <c r="M18" s="79"/>
      <c r="N18" s="79"/>
    </row>
    <row r="19" spans="1:15" ht="15" customHeight="1" x14ac:dyDescent="0.25">
      <c r="A19" s="75" t="s">
        <v>52</v>
      </c>
      <c r="B19" s="79" t="s">
        <v>262</v>
      </c>
      <c r="C19" s="83"/>
      <c r="D19" s="74"/>
      <c r="E19" s="74">
        <v>1</v>
      </c>
      <c r="F19" s="3" t="s">
        <v>185</v>
      </c>
      <c r="G19" s="3" t="s">
        <v>185</v>
      </c>
      <c r="H19" s="3" t="s">
        <v>180</v>
      </c>
      <c r="I19" s="3"/>
      <c r="J19" s="79">
        <v>2</v>
      </c>
      <c r="K19" s="79"/>
      <c r="L19" s="79"/>
      <c r="M19" s="79"/>
      <c r="N19" s="79"/>
    </row>
    <row r="20" spans="1:15" ht="15" customHeight="1" thickBot="1" x14ac:dyDescent="0.3">
      <c r="A20" s="75" t="s">
        <v>52</v>
      </c>
      <c r="B20" s="99" t="s">
        <v>263</v>
      </c>
      <c r="C20" s="83"/>
      <c r="D20" s="74"/>
      <c r="E20" s="74">
        <v>2</v>
      </c>
      <c r="F20" s="3" t="s">
        <v>185</v>
      </c>
      <c r="G20" s="3" t="s">
        <v>185</v>
      </c>
      <c r="H20" s="3" t="s">
        <v>180</v>
      </c>
      <c r="I20" s="3"/>
      <c r="J20" s="79">
        <v>2</v>
      </c>
      <c r="K20" s="79"/>
      <c r="L20" s="79"/>
      <c r="M20" s="79"/>
      <c r="N20" s="79"/>
    </row>
    <row r="21" spans="1:15" ht="15" customHeight="1" thickBot="1" x14ac:dyDescent="0.3">
      <c r="A21" s="75" t="s">
        <v>0</v>
      </c>
      <c r="B21" s="76" t="s">
        <v>264</v>
      </c>
      <c r="C21" s="83"/>
      <c r="D21" s="74">
        <v>6</v>
      </c>
      <c r="E21" s="74"/>
      <c r="F21" s="3" t="s">
        <v>185</v>
      </c>
      <c r="G21" s="3" t="s">
        <v>186</v>
      </c>
      <c r="H21" s="3"/>
      <c r="I21" s="3"/>
      <c r="J21" s="79"/>
      <c r="K21" s="79"/>
      <c r="L21" s="79"/>
      <c r="M21" s="79"/>
      <c r="N21" s="79"/>
    </row>
    <row r="22" spans="1:15" ht="15" customHeight="1" x14ac:dyDescent="0.25">
      <c r="A22" s="75" t="s">
        <v>52</v>
      </c>
      <c r="B22" s="98" t="s">
        <v>265</v>
      </c>
      <c r="C22" s="83"/>
      <c r="D22" s="74"/>
      <c r="E22" s="74">
        <v>1</v>
      </c>
      <c r="F22" s="3" t="s">
        <v>185</v>
      </c>
      <c r="G22" s="3" t="s">
        <v>185</v>
      </c>
      <c r="H22" s="3" t="s">
        <v>180</v>
      </c>
      <c r="I22" s="3"/>
      <c r="J22" s="79">
        <v>2</v>
      </c>
      <c r="K22" s="79"/>
      <c r="L22" s="79"/>
      <c r="M22" s="79"/>
      <c r="N22" s="79"/>
    </row>
    <row r="23" spans="1:15" ht="15" customHeight="1" x14ac:dyDescent="0.25">
      <c r="A23" s="75" t="s">
        <v>52</v>
      </c>
      <c r="B23" s="100" t="s">
        <v>266</v>
      </c>
      <c r="C23" s="83"/>
      <c r="D23" s="74"/>
      <c r="E23" s="74">
        <v>1</v>
      </c>
      <c r="F23" s="3" t="s">
        <v>185</v>
      </c>
      <c r="G23" s="3" t="s">
        <v>185</v>
      </c>
      <c r="H23" s="3" t="s">
        <v>180</v>
      </c>
      <c r="I23" s="3"/>
      <c r="J23" s="79">
        <v>2</v>
      </c>
      <c r="K23" s="79"/>
      <c r="L23" s="79"/>
      <c r="M23" s="79"/>
      <c r="N23" s="79"/>
    </row>
    <row r="24" spans="1:15" ht="15" customHeight="1" thickBot="1" x14ac:dyDescent="0.3">
      <c r="A24" s="75" t="s">
        <v>52</v>
      </c>
      <c r="B24" s="99" t="s">
        <v>267</v>
      </c>
      <c r="C24" s="83"/>
      <c r="D24" s="74"/>
      <c r="E24" s="74">
        <v>1</v>
      </c>
      <c r="F24" s="3" t="s">
        <v>185</v>
      </c>
      <c r="G24" s="3" t="s">
        <v>185</v>
      </c>
      <c r="H24" s="3" t="s">
        <v>180</v>
      </c>
      <c r="I24" s="3"/>
      <c r="J24" s="79">
        <v>2</v>
      </c>
      <c r="K24" s="79"/>
      <c r="L24" s="79"/>
      <c r="M24" s="79"/>
      <c r="N24" s="79"/>
    </row>
    <row r="25" spans="1:15" ht="15" customHeight="1" thickBot="1" x14ac:dyDescent="0.3">
      <c r="A25" s="75" t="s">
        <v>0</v>
      </c>
      <c r="B25" s="76" t="s">
        <v>268</v>
      </c>
      <c r="C25" s="83"/>
      <c r="D25" s="74">
        <v>6</v>
      </c>
      <c r="E25" s="74"/>
      <c r="F25" s="3" t="s">
        <v>185</v>
      </c>
      <c r="G25" s="3" t="s">
        <v>186</v>
      </c>
      <c r="H25" s="3"/>
      <c r="I25" s="3"/>
      <c r="J25" s="79"/>
      <c r="K25" s="79"/>
      <c r="L25" s="79"/>
      <c r="M25" s="79"/>
      <c r="N25" s="79"/>
    </row>
    <row r="26" spans="1:15" ht="15" customHeight="1" x14ac:dyDescent="0.25">
      <c r="A26" s="75" t="s">
        <v>52</v>
      </c>
      <c r="B26" s="98" t="s">
        <v>269</v>
      </c>
      <c r="C26" s="83"/>
      <c r="D26" s="74"/>
      <c r="E26" s="74">
        <v>1</v>
      </c>
      <c r="F26" s="3" t="s">
        <v>185</v>
      </c>
      <c r="G26" s="3" t="s">
        <v>185</v>
      </c>
      <c r="H26" s="3" t="s">
        <v>180</v>
      </c>
      <c r="I26" s="3"/>
      <c r="J26" s="79">
        <v>2</v>
      </c>
      <c r="K26" s="79"/>
      <c r="L26" s="79"/>
      <c r="M26" s="79"/>
      <c r="N26" s="79"/>
    </row>
    <row r="27" spans="1:15" ht="15" customHeight="1" x14ac:dyDescent="0.25">
      <c r="A27" s="75" t="s">
        <v>52</v>
      </c>
      <c r="B27" s="79" t="s">
        <v>270</v>
      </c>
      <c r="C27" s="83"/>
      <c r="D27" s="74"/>
      <c r="E27" s="74">
        <v>1</v>
      </c>
      <c r="F27" s="3" t="s">
        <v>185</v>
      </c>
      <c r="G27" s="3" t="s">
        <v>185</v>
      </c>
      <c r="H27" s="3" t="s">
        <v>180</v>
      </c>
      <c r="I27" s="3"/>
      <c r="J27" s="79">
        <v>2</v>
      </c>
      <c r="K27" s="79"/>
      <c r="L27" s="79"/>
      <c r="M27" s="79"/>
      <c r="N27" s="79"/>
    </row>
    <row r="28" spans="1:15" ht="15" customHeight="1" thickBot="1" x14ac:dyDescent="0.3">
      <c r="A28" s="75" t="s">
        <v>52</v>
      </c>
      <c r="B28" s="99" t="s">
        <v>271</v>
      </c>
      <c r="C28" s="83"/>
      <c r="D28" s="74"/>
      <c r="E28" s="74">
        <v>2</v>
      </c>
      <c r="F28" s="3" t="s">
        <v>185</v>
      </c>
      <c r="G28" s="3" t="s">
        <v>185</v>
      </c>
      <c r="H28" s="3" t="s">
        <v>180</v>
      </c>
      <c r="I28" s="3"/>
      <c r="J28" s="79">
        <v>2</v>
      </c>
      <c r="K28" s="79"/>
      <c r="L28" s="79"/>
      <c r="M28" s="79"/>
      <c r="N28" s="79"/>
      <c r="O28" s="42"/>
    </row>
    <row r="29" spans="1:15" ht="15" customHeight="1" thickBot="1" x14ac:dyDescent="0.3">
      <c r="A29" s="75" t="s">
        <v>0</v>
      </c>
      <c r="B29" s="76" t="s">
        <v>272</v>
      </c>
      <c r="C29" s="83"/>
      <c r="D29" s="74">
        <v>6</v>
      </c>
      <c r="E29" s="74"/>
      <c r="F29" s="3" t="s">
        <v>185</v>
      </c>
      <c r="G29" s="3" t="s">
        <v>186</v>
      </c>
      <c r="H29" s="3"/>
      <c r="I29" s="79"/>
      <c r="J29" s="79"/>
      <c r="K29" s="79"/>
      <c r="L29" s="79"/>
      <c r="M29" s="79"/>
      <c r="N29" s="79"/>
    </row>
    <row r="30" spans="1:15" ht="15" customHeight="1" x14ac:dyDescent="0.25">
      <c r="A30" s="75" t="s">
        <v>52</v>
      </c>
      <c r="B30" s="98" t="s">
        <v>211</v>
      </c>
      <c r="C30" s="83"/>
      <c r="D30" s="74"/>
      <c r="E30" s="74">
        <v>1</v>
      </c>
      <c r="F30" s="3" t="s">
        <v>185</v>
      </c>
      <c r="G30" s="3" t="s">
        <v>185</v>
      </c>
      <c r="H30" s="3" t="s">
        <v>180</v>
      </c>
      <c r="I30" s="79"/>
      <c r="J30" s="79">
        <v>2</v>
      </c>
      <c r="K30" s="79"/>
      <c r="L30" s="79"/>
      <c r="M30" s="79"/>
      <c r="N30" s="79"/>
    </row>
    <row r="31" spans="1:15" ht="15" customHeight="1" x14ac:dyDescent="0.25">
      <c r="A31" s="75" t="s">
        <v>52</v>
      </c>
      <c r="B31" s="101" t="s">
        <v>273</v>
      </c>
      <c r="C31" s="83"/>
      <c r="D31" s="74"/>
      <c r="E31" s="74">
        <v>1</v>
      </c>
      <c r="F31" s="3" t="s">
        <v>185</v>
      </c>
      <c r="G31" s="3" t="s">
        <v>185</v>
      </c>
      <c r="H31" s="3" t="s">
        <v>180</v>
      </c>
      <c r="I31" s="79"/>
      <c r="J31" s="79">
        <v>2</v>
      </c>
      <c r="K31" s="79"/>
      <c r="L31" s="79"/>
      <c r="M31" s="79"/>
      <c r="N31" s="79"/>
    </row>
    <row r="32" spans="1:15" ht="15" customHeight="1" x14ac:dyDescent="0.25">
      <c r="A32" s="75" t="s">
        <v>52</v>
      </c>
      <c r="B32" s="79" t="s">
        <v>274</v>
      </c>
      <c r="C32" s="83"/>
      <c r="D32" s="74"/>
      <c r="E32" s="74">
        <v>1</v>
      </c>
      <c r="F32" s="3" t="s">
        <v>185</v>
      </c>
      <c r="G32" s="3" t="s">
        <v>185</v>
      </c>
      <c r="H32" s="3" t="s">
        <v>180</v>
      </c>
      <c r="I32" s="79"/>
      <c r="J32" s="79">
        <v>2</v>
      </c>
      <c r="K32" s="79"/>
      <c r="L32" s="79"/>
      <c r="M32" s="79"/>
      <c r="N32" s="79"/>
    </row>
    <row r="33" spans="1:14" ht="15.75" thickBot="1" x14ac:dyDescent="0.3">
      <c r="A33" s="75" t="s">
        <v>52</v>
      </c>
      <c r="B33" s="102" t="s">
        <v>275</v>
      </c>
      <c r="C33" s="83"/>
      <c r="D33" s="74"/>
      <c r="E33" s="74">
        <v>1</v>
      </c>
      <c r="F33" s="3" t="s">
        <v>185</v>
      </c>
      <c r="G33" s="3" t="s">
        <v>185</v>
      </c>
      <c r="H33" s="3" t="s">
        <v>180</v>
      </c>
      <c r="I33" s="79"/>
      <c r="J33" s="79">
        <v>2</v>
      </c>
      <c r="K33" s="79"/>
      <c r="L33" s="79"/>
      <c r="M33" s="79"/>
      <c r="N33" s="79"/>
    </row>
    <row r="34" spans="1:14" ht="15.75" thickBot="1" x14ac:dyDescent="0.3">
      <c r="A34" s="75" t="s">
        <v>0</v>
      </c>
      <c r="B34" s="90" t="s">
        <v>276</v>
      </c>
      <c r="C34" s="90"/>
      <c r="D34" s="90">
        <v>6</v>
      </c>
      <c r="E34" s="90"/>
      <c r="F34" s="3" t="s">
        <v>185</v>
      </c>
      <c r="G34" s="3" t="s">
        <v>186</v>
      </c>
      <c r="H34" s="3"/>
      <c r="I34" s="79"/>
      <c r="J34" s="79"/>
      <c r="K34" s="79"/>
      <c r="L34" s="79"/>
      <c r="M34" s="79"/>
      <c r="N34" s="79"/>
    </row>
    <row r="35" spans="1:14" ht="30" x14ac:dyDescent="0.25">
      <c r="A35" s="75" t="s">
        <v>52</v>
      </c>
      <c r="B35" s="103" t="s">
        <v>277</v>
      </c>
      <c r="C35" s="90"/>
      <c r="D35" s="90"/>
      <c r="E35" s="90">
        <v>2</v>
      </c>
      <c r="F35" s="3" t="s">
        <v>185</v>
      </c>
      <c r="G35" s="3" t="s">
        <v>185</v>
      </c>
      <c r="H35" s="3" t="s">
        <v>180</v>
      </c>
      <c r="I35" s="79"/>
      <c r="J35" s="79">
        <v>2</v>
      </c>
      <c r="K35" s="79"/>
      <c r="L35" s="79"/>
      <c r="M35" s="79"/>
      <c r="N35" s="79"/>
    </row>
    <row r="36" spans="1:14" x14ac:dyDescent="0.25">
      <c r="A36" s="75" t="s">
        <v>52</v>
      </c>
      <c r="B36" s="79" t="s">
        <v>278</v>
      </c>
      <c r="C36" s="90"/>
      <c r="D36" s="90"/>
      <c r="E36" s="90">
        <v>2</v>
      </c>
      <c r="F36" s="3" t="s">
        <v>185</v>
      </c>
      <c r="G36" s="3" t="s">
        <v>185</v>
      </c>
      <c r="H36" s="3" t="s">
        <v>180</v>
      </c>
      <c r="I36" s="79"/>
      <c r="J36" s="79">
        <v>2</v>
      </c>
      <c r="K36" s="79"/>
      <c r="L36" s="79"/>
      <c r="M36" s="79"/>
      <c r="N36" s="79"/>
    </row>
    <row r="37" spans="1:14" ht="15.75" thickBot="1" x14ac:dyDescent="0.3">
      <c r="A37" s="75" t="s">
        <v>52</v>
      </c>
      <c r="B37" s="99" t="s">
        <v>279</v>
      </c>
      <c r="C37" s="90"/>
      <c r="D37" s="90"/>
      <c r="E37" s="90">
        <v>2</v>
      </c>
      <c r="F37" s="3" t="s">
        <v>185</v>
      </c>
      <c r="G37" s="3" t="s">
        <v>185</v>
      </c>
      <c r="H37" s="3" t="s">
        <v>180</v>
      </c>
      <c r="I37" s="79"/>
      <c r="J37" s="79">
        <v>2</v>
      </c>
      <c r="K37" s="79"/>
      <c r="L37" s="79"/>
      <c r="M37" s="79"/>
      <c r="N37" s="79"/>
    </row>
    <row r="38" spans="1:14" s="42" customFormat="1" x14ac:dyDescent="0.25">
      <c r="A38" s="75"/>
      <c r="B38" s="90"/>
      <c r="C38" s="73"/>
      <c r="D38" s="3"/>
      <c r="E38" s="79"/>
      <c r="F38" s="3"/>
      <c r="G38" s="3"/>
      <c r="H38" s="3"/>
      <c r="I38" s="79"/>
      <c r="J38" s="79"/>
      <c r="K38" s="79"/>
      <c r="L38" s="79"/>
      <c r="M38" s="79"/>
      <c r="N38" s="79"/>
    </row>
    <row r="39" spans="1:14" s="42" customFormat="1" x14ac:dyDescent="0.25">
      <c r="A39" s="75"/>
      <c r="B39" s="76" t="s">
        <v>218</v>
      </c>
      <c r="C39" s="83"/>
      <c r="D39" s="3"/>
      <c r="E39" s="79"/>
      <c r="F39" s="3"/>
      <c r="G39" s="3"/>
      <c r="H39" s="3"/>
      <c r="I39" s="79"/>
      <c r="J39" s="79"/>
      <c r="K39" s="79"/>
      <c r="L39" s="79"/>
      <c r="M39" s="79"/>
      <c r="N39" s="79"/>
    </row>
    <row r="40" spans="1:14" s="42" customFormat="1" x14ac:dyDescent="0.25">
      <c r="A40" s="75"/>
      <c r="B40" s="76" t="s">
        <v>193</v>
      </c>
      <c r="C40" s="83" t="s">
        <v>195</v>
      </c>
      <c r="D40" s="3"/>
      <c r="E40" s="79"/>
      <c r="F40" s="79"/>
      <c r="G40" s="79"/>
      <c r="H40" s="79"/>
      <c r="I40" s="79"/>
      <c r="J40" s="5"/>
      <c r="K40" s="79"/>
      <c r="L40" s="79"/>
      <c r="M40" s="79"/>
      <c r="N40" s="79"/>
    </row>
    <row r="41" spans="1:14" s="42" customFormat="1" ht="18.75" x14ac:dyDescent="0.25">
      <c r="A41" s="75"/>
      <c r="B41" s="76" t="s">
        <v>194</v>
      </c>
      <c r="C41" s="83" t="s">
        <v>196</v>
      </c>
      <c r="D41" s="3"/>
      <c r="E41" s="7"/>
      <c r="F41" s="7"/>
      <c r="G41" s="7"/>
      <c r="H41" s="7"/>
      <c r="I41" s="7"/>
      <c r="J41" s="8"/>
      <c r="K41" s="79"/>
      <c r="L41" s="79"/>
      <c r="M41" s="79"/>
      <c r="N41" s="79"/>
    </row>
    <row r="42" spans="1:14" s="42" customFormat="1" ht="17.25" x14ac:dyDescent="0.25">
      <c r="A42" s="75"/>
      <c r="B42" s="81"/>
      <c r="C42" s="73"/>
      <c r="D42" s="3"/>
      <c r="E42" s="79"/>
      <c r="F42" s="79"/>
      <c r="G42" s="79"/>
      <c r="H42" s="79"/>
      <c r="I42" s="79"/>
      <c r="J42" s="10"/>
      <c r="K42" s="79"/>
      <c r="L42" s="79"/>
      <c r="M42" s="79"/>
      <c r="N42" s="79"/>
    </row>
    <row r="43" spans="1:14" s="42" customFormat="1" x14ac:dyDescent="0.25">
      <c r="A43" s="75"/>
      <c r="B43" s="78"/>
      <c r="C43" s="76"/>
      <c r="D43" s="3"/>
      <c r="E43" s="79"/>
      <c r="F43" s="79"/>
      <c r="G43" s="79"/>
      <c r="H43" s="79"/>
      <c r="I43" s="79"/>
      <c r="J43" s="5"/>
      <c r="K43" s="79"/>
      <c r="L43" s="79"/>
      <c r="M43" s="79"/>
      <c r="N43" s="79"/>
    </row>
    <row r="44" spans="1:14" s="42" customFormat="1" x14ac:dyDescent="0.25">
      <c r="A44" s="75"/>
      <c r="B44" s="78"/>
      <c r="C44" s="76"/>
      <c r="D44" s="3"/>
      <c r="E44" s="79"/>
      <c r="F44" s="79"/>
      <c r="G44" s="79"/>
      <c r="H44" s="79"/>
      <c r="I44" s="79"/>
      <c r="J44" s="5"/>
      <c r="K44" s="79"/>
      <c r="L44" s="79"/>
      <c r="M44" s="79"/>
      <c r="N44" s="79"/>
    </row>
    <row r="45" spans="1:14" s="42" customFormat="1" x14ac:dyDescent="0.25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4" s="42" customFormat="1" x14ac:dyDescent="0.25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4" s="42" customFormat="1" ht="17.25" x14ac:dyDescent="0.25"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4" s="42" customFormat="1" x14ac:dyDescent="0.25"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2:11" s="42" customFormat="1" x14ac:dyDescent="0.25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s="42" customFormat="1" x14ac:dyDescent="0.25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s="42" customFormat="1" x14ac:dyDescent="0.25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s="42" customFormat="1" ht="17.25" x14ac:dyDescent="0.25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2:11" s="42" customFormat="1" x14ac:dyDescent="0.25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2:11" s="42" customFormat="1" x14ac:dyDescent="0.25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s="42" customFormat="1" x14ac:dyDescent="0.25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s="42" customForma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s="42" customFormat="1" x14ac:dyDescent="0.25">
      <c r="B57" s="64"/>
      <c r="C57" s="64"/>
      <c r="D57" s="64"/>
      <c r="E57" s="64"/>
      <c r="F57" s="64"/>
      <c r="G57" s="64"/>
      <c r="H57" s="64"/>
      <c r="I57" s="64"/>
      <c r="J57" s="64"/>
      <c r="K57" s="64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7" priority="6">
      <formula>$A$11=2</formula>
    </cfRule>
    <cfRule type="expression" dxfId="16" priority="7">
      <formula>$A$11=3</formula>
    </cfRule>
    <cfRule type="expression" dxfId="15" priority="8">
      <formula>$A$11=1</formula>
    </cfRule>
  </conditionalFormatting>
  <conditionalFormatting sqref="I17:I44 K17:L44">
    <cfRule type="expression" dxfId="14" priority="5">
      <formula>$H17="CCI (CC Intégral)"</formula>
    </cfRule>
  </conditionalFormatting>
  <conditionalFormatting sqref="I17:J44">
    <cfRule type="expression" dxfId="13" priority="4">
      <formula>$H17="CT (Contrôle terminal)"</formula>
    </cfRule>
  </conditionalFormatting>
  <conditionalFormatting sqref="K15:L16">
    <cfRule type="expression" dxfId="12" priority="3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35 A38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0FDB287-BD7F-4796-830C-DE4461805C4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FE3CA3B3-F904-46A4-9C7B-06298FD67ED5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abSelected="1" zoomScale="80" zoomScaleNormal="80" zoomScalePageLayoutView="85" workbookViewId="0">
      <selection activeCell="J21" sqref="J21"/>
    </sheetView>
  </sheetViews>
  <sheetFormatPr baseColWidth="10" defaultColWidth="10.85546875" defaultRowHeight="15" x14ac:dyDescent="0.25"/>
  <cols>
    <col min="1" max="1" width="26.42578125" style="36" bestFit="1" customWidth="1"/>
    <col min="2" max="2" width="43.7109375" style="51" customWidth="1"/>
    <col min="3" max="3" width="20.42578125" style="51" customWidth="1"/>
    <col min="4" max="4" width="6.7109375" style="51" customWidth="1"/>
    <col min="5" max="5" width="12" style="51" customWidth="1"/>
    <col min="6" max="6" width="13.7109375" style="51" customWidth="1"/>
    <col min="7" max="7" width="15.42578125" style="51" bestFit="1" customWidth="1"/>
    <col min="8" max="8" width="19.7109375" style="51" bestFit="1" customWidth="1"/>
    <col min="9" max="9" width="11.140625" style="51" bestFit="1" customWidth="1"/>
    <col min="10" max="10" width="17.42578125" style="51" customWidth="1"/>
    <col min="11" max="11" width="17.42578125" style="51" bestFit="1" customWidth="1"/>
    <col min="12" max="12" width="10.7109375" style="36" customWidth="1"/>
    <col min="13" max="13" width="17.42578125" style="36" bestFit="1" customWidth="1"/>
    <col min="14" max="14" width="10.7109375" style="36" customWidth="1"/>
    <col min="15" max="16384" width="10.85546875" style="36"/>
  </cols>
  <sheetData>
    <row r="1" spans="1:14" ht="23.25" x14ac:dyDescent="0.35">
      <c r="A1" s="150" t="s">
        <v>179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20.100000000000001" customHeight="1" x14ac:dyDescent="0.25">
      <c r="A2" s="37" t="s">
        <v>40</v>
      </c>
      <c r="B2" s="151" t="str">
        <f>'Fiche générale'!B2</f>
        <v>IAE</v>
      </c>
      <c r="C2" s="151"/>
      <c r="D2" s="151"/>
      <c r="E2" s="151"/>
      <c r="F2" s="36"/>
      <c r="G2" s="36"/>
      <c r="H2" s="36"/>
      <c r="I2" s="36"/>
      <c r="J2" s="36"/>
      <c r="K2" s="36"/>
    </row>
    <row r="3" spans="1:14" ht="20.100000000000001" customHeight="1" x14ac:dyDescent="0.25">
      <c r="A3" s="37" t="s">
        <v>38</v>
      </c>
      <c r="B3" s="152" t="str">
        <f>'Fiche générale'!B3:I3</f>
        <v>Contrôle de gestion et audit organisationnel</v>
      </c>
      <c r="C3" s="153"/>
      <c r="D3" s="153"/>
      <c r="E3" s="153"/>
      <c r="F3" s="153"/>
      <c r="G3" s="153"/>
      <c r="H3" s="153"/>
      <c r="I3" s="153"/>
      <c r="J3" s="154"/>
      <c r="K3" s="36"/>
    </row>
    <row r="4" spans="1:14" ht="20.100000000000001" customHeight="1" x14ac:dyDescent="0.3">
      <c r="A4" s="37" t="s">
        <v>30</v>
      </c>
      <c r="B4" s="38" t="str">
        <f>'Fiche générale'!B4</f>
        <v>GMGAO18</v>
      </c>
      <c r="C4" s="39" t="s">
        <v>173</v>
      </c>
      <c r="D4" s="155">
        <v>280</v>
      </c>
      <c r="E4" s="155"/>
      <c r="F4" s="156" t="s">
        <v>39</v>
      </c>
      <c r="G4" s="157"/>
      <c r="H4" s="158" t="s">
        <v>202</v>
      </c>
      <c r="I4" s="159"/>
      <c r="J4" s="159"/>
      <c r="K4" s="159"/>
      <c r="L4" s="159"/>
      <c r="M4" s="159"/>
      <c r="N4" s="160"/>
    </row>
    <row r="5" spans="1:14" ht="20.100000000000001" customHeight="1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4" ht="20.100000000000001" customHeight="1" x14ac:dyDescent="0.25">
      <c r="A6" s="37" t="s">
        <v>2</v>
      </c>
      <c r="B6" s="72" t="s">
        <v>209</v>
      </c>
      <c r="C6" s="39" t="s">
        <v>174</v>
      </c>
      <c r="D6" s="161">
        <v>180</v>
      </c>
      <c r="E6" s="162"/>
      <c r="F6" s="156" t="s">
        <v>3</v>
      </c>
      <c r="G6" s="157"/>
      <c r="H6" s="163" t="s">
        <v>208</v>
      </c>
      <c r="I6" s="164"/>
      <c r="J6" s="164"/>
      <c r="K6" s="164"/>
      <c r="L6" s="164"/>
      <c r="M6" s="164"/>
      <c r="N6" s="165"/>
    </row>
    <row r="7" spans="1:14" ht="20.100000000000001" customHeight="1" x14ac:dyDescent="0.25">
      <c r="A7" s="37" t="s">
        <v>49</v>
      </c>
      <c r="B7" s="66" t="s">
        <v>212</v>
      </c>
      <c r="C7" s="36"/>
      <c r="D7" s="36"/>
      <c r="E7" s="36"/>
      <c r="F7" s="36"/>
      <c r="G7" s="36"/>
      <c r="H7" s="36"/>
      <c r="I7" s="36"/>
      <c r="J7" s="36"/>
      <c r="K7" s="36"/>
    </row>
    <row r="8" spans="1:14" ht="20.100000000000001" customHeight="1" x14ac:dyDescent="0.25">
      <c r="A8" s="40"/>
      <c r="B8" s="19"/>
      <c r="C8" s="36"/>
      <c r="D8" s="36"/>
      <c r="E8" s="36"/>
      <c r="F8" s="36"/>
      <c r="G8" s="36"/>
      <c r="H8" s="41"/>
      <c r="I8" s="41"/>
      <c r="J8" s="41"/>
      <c r="K8" s="41"/>
      <c r="M8" s="42"/>
      <c r="N8" s="42"/>
    </row>
    <row r="9" spans="1:14" ht="15" customHeight="1" x14ac:dyDescent="0.25">
      <c r="B9" s="43" t="s">
        <v>4</v>
      </c>
      <c r="C9" s="44" t="s">
        <v>31</v>
      </c>
      <c r="D9" s="41"/>
      <c r="E9" s="166" t="s">
        <v>56</v>
      </c>
      <c r="F9" s="167"/>
      <c r="G9" s="166" t="s">
        <v>51</v>
      </c>
      <c r="H9" s="167"/>
      <c r="I9"/>
      <c r="J9" s="41"/>
      <c r="K9" s="45">
        <v>1</v>
      </c>
      <c r="L9" s="41"/>
      <c r="M9" s="41"/>
      <c r="N9" s="41"/>
    </row>
    <row r="10" spans="1:14" ht="15" customHeight="1" x14ac:dyDescent="0.25">
      <c r="B10" s="46" t="s">
        <v>5</v>
      </c>
      <c r="C10" s="73" t="s">
        <v>233</v>
      </c>
      <c r="D10" s="47"/>
      <c r="E10" s="146" t="s">
        <v>55</v>
      </c>
      <c r="F10" s="147"/>
      <c r="G10" s="148"/>
      <c r="H10" s="149"/>
      <c r="I10"/>
      <c r="J10" s="48"/>
      <c r="K10" s="48"/>
      <c r="L10" s="48"/>
      <c r="M10" s="48"/>
      <c r="N10" s="48"/>
    </row>
    <row r="11" spans="1:14" ht="15" customHeight="1" x14ac:dyDescent="0.25">
      <c r="A11" s="49">
        <v>3</v>
      </c>
      <c r="B11" s="46" t="s">
        <v>6</v>
      </c>
      <c r="C11" s="73" t="s">
        <v>234</v>
      </c>
      <c r="D11" s="50"/>
      <c r="J11" s="36"/>
      <c r="K11" s="36"/>
      <c r="M11" s="48"/>
      <c r="N11" s="48"/>
    </row>
    <row r="12" spans="1:14" ht="15" customHeight="1" x14ac:dyDescent="0.25">
      <c r="B12" s="52" t="s">
        <v>175</v>
      </c>
      <c r="C12" s="73"/>
      <c r="D12" s="50"/>
      <c r="E12" s="36"/>
      <c r="F12" s="36"/>
      <c r="G12" s="36"/>
      <c r="H12" s="36"/>
      <c r="I12" s="36"/>
      <c r="J12" s="36"/>
      <c r="K12" s="36"/>
      <c r="M12" s="48"/>
      <c r="N12" s="48"/>
    </row>
    <row r="13" spans="1:14" x14ac:dyDescent="0.25">
      <c r="D13" s="50"/>
      <c r="E13" s="168"/>
      <c r="F13" s="168"/>
      <c r="G13" s="82"/>
      <c r="H13" s="50"/>
      <c r="I13" s="50"/>
    </row>
    <row r="14" spans="1:14" ht="26.25" customHeight="1" x14ac:dyDescent="0.25">
      <c r="B14" s="53"/>
      <c r="C14" s="50"/>
      <c r="D14" s="50"/>
      <c r="E14" s="82"/>
      <c r="F14" s="82"/>
      <c r="G14" s="82"/>
      <c r="H14" s="50"/>
      <c r="I14" s="50"/>
      <c r="J14" s="169" t="s">
        <v>32</v>
      </c>
      <c r="K14" s="170"/>
      <c r="L14" s="171"/>
      <c r="M14" s="169" t="s">
        <v>33</v>
      </c>
      <c r="N14" s="171"/>
    </row>
    <row r="15" spans="1:14" ht="39.75" customHeight="1" x14ac:dyDescent="0.25">
      <c r="C15" s="55"/>
      <c r="D15" s="55"/>
      <c r="E15" s="56"/>
      <c r="F15" s="56"/>
      <c r="G15" s="56"/>
      <c r="H15" s="56"/>
      <c r="I15" s="57"/>
      <c r="J15" s="58" t="s">
        <v>34</v>
      </c>
      <c r="K15" s="172" t="str">
        <f>IF(H17="CCI (CC Intégral)","CT pour les dispensés","Contrôle Terminal")</f>
        <v>Contrôle Terminal</v>
      </c>
      <c r="L15" s="173"/>
      <c r="M15" s="172" t="s">
        <v>35</v>
      </c>
      <c r="N15" s="173"/>
    </row>
    <row r="16" spans="1:14" s="51" customFormat="1" ht="47.25" x14ac:dyDescent="0.25">
      <c r="A16" s="59" t="s">
        <v>7</v>
      </c>
      <c r="B16" s="59" t="s">
        <v>8</v>
      </c>
      <c r="C16" s="60" t="s">
        <v>9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176</v>
      </c>
      <c r="J16" s="61" t="s">
        <v>50</v>
      </c>
      <c r="K16" s="61" t="s">
        <v>36</v>
      </c>
      <c r="L16" s="61" t="s">
        <v>37</v>
      </c>
      <c r="M16" s="61" t="s">
        <v>36</v>
      </c>
      <c r="N16" s="61" t="s">
        <v>37</v>
      </c>
    </row>
    <row r="17" spans="1:15" ht="15" customHeight="1" x14ac:dyDescent="0.25">
      <c r="A17" s="75" t="s">
        <v>0</v>
      </c>
      <c r="B17" s="74" t="s">
        <v>280</v>
      </c>
      <c r="C17" s="83"/>
      <c r="D17" s="74">
        <v>30</v>
      </c>
      <c r="E17" s="74"/>
      <c r="F17" s="3" t="s">
        <v>185</v>
      </c>
      <c r="G17" s="3" t="s">
        <v>186</v>
      </c>
      <c r="H17" s="3"/>
      <c r="I17" s="3"/>
      <c r="J17" s="79"/>
      <c r="K17" s="79"/>
      <c r="L17" s="79"/>
      <c r="M17" s="79"/>
      <c r="N17" s="79"/>
    </row>
    <row r="18" spans="1:15" ht="15" customHeight="1" x14ac:dyDescent="0.25">
      <c r="A18" s="75" t="s">
        <v>52</v>
      </c>
      <c r="B18" s="100" t="s">
        <v>281</v>
      </c>
      <c r="C18" s="83"/>
      <c r="D18" s="74"/>
      <c r="E18" s="74">
        <v>2</v>
      </c>
      <c r="F18" s="3" t="s">
        <v>185</v>
      </c>
      <c r="G18" s="3" t="s">
        <v>185</v>
      </c>
      <c r="H18" s="3" t="s">
        <v>180</v>
      </c>
      <c r="I18" s="3"/>
      <c r="J18" s="79">
        <v>2</v>
      </c>
      <c r="K18" s="79"/>
      <c r="L18" s="79"/>
      <c r="M18" s="79"/>
      <c r="N18" s="79"/>
    </row>
    <row r="19" spans="1:15" ht="15" customHeight="1" x14ac:dyDescent="0.25">
      <c r="A19" s="75" t="s">
        <v>52</v>
      </c>
      <c r="B19" s="79" t="s">
        <v>282</v>
      </c>
      <c r="C19" s="83"/>
      <c r="D19" s="84"/>
      <c r="E19" s="74">
        <v>2</v>
      </c>
      <c r="F19" s="3" t="s">
        <v>185</v>
      </c>
      <c r="G19" s="3" t="s">
        <v>185</v>
      </c>
      <c r="H19" s="3" t="s">
        <v>180</v>
      </c>
      <c r="I19" s="3"/>
      <c r="J19" s="79">
        <v>1</v>
      </c>
      <c r="K19" s="79"/>
      <c r="L19" s="79"/>
      <c r="M19" s="79"/>
      <c r="N19" s="79"/>
    </row>
    <row r="20" spans="1:15" ht="15" customHeight="1" x14ac:dyDescent="0.25">
      <c r="A20" s="75" t="s">
        <v>52</v>
      </c>
      <c r="B20" s="79" t="s">
        <v>283</v>
      </c>
      <c r="C20" s="83"/>
      <c r="D20" s="84"/>
      <c r="E20" s="74">
        <v>2</v>
      </c>
      <c r="F20" s="3" t="s">
        <v>185</v>
      </c>
      <c r="G20" s="3" t="s">
        <v>185</v>
      </c>
      <c r="H20" s="3" t="s">
        <v>180</v>
      </c>
      <c r="I20" s="3"/>
      <c r="J20" s="79">
        <v>1</v>
      </c>
      <c r="K20" s="79"/>
      <c r="L20" s="79"/>
      <c r="M20" s="79"/>
      <c r="N20" s="79"/>
    </row>
    <row r="21" spans="1:15" ht="15" customHeight="1" x14ac:dyDescent="0.25">
      <c r="A21" s="75" t="s">
        <v>52</v>
      </c>
      <c r="B21" s="74" t="s">
        <v>287</v>
      </c>
      <c r="C21" s="83"/>
      <c r="D21" s="74"/>
      <c r="E21" s="74">
        <v>10</v>
      </c>
      <c r="F21" s="3" t="s">
        <v>185</v>
      </c>
      <c r="G21" s="3" t="s">
        <v>185</v>
      </c>
      <c r="H21" s="3" t="s">
        <v>180</v>
      </c>
      <c r="I21" s="3"/>
      <c r="J21" s="79">
        <v>2</v>
      </c>
      <c r="K21" s="79"/>
      <c r="L21" s="79"/>
      <c r="M21" s="79"/>
      <c r="N21" s="79"/>
    </row>
    <row r="22" spans="1:15" ht="15" customHeight="1" x14ac:dyDescent="0.25">
      <c r="A22" s="75" t="s">
        <v>0</v>
      </c>
      <c r="B22" s="74" t="s">
        <v>284</v>
      </c>
      <c r="C22" s="83"/>
      <c r="D22" s="74"/>
      <c r="E22" s="74"/>
      <c r="F22" s="3" t="s">
        <v>185</v>
      </c>
      <c r="G22" s="3" t="s">
        <v>186</v>
      </c>
      <c r="H22" s="3"/>
      <c r="I22" s="3"/>
      <c r="J22" s="85"/>
      <c r="K22" s="79"/>
      <c r="L22" s="79"/>
      <c r="M22" s="79"/>
      <c r="N22" s="79"/>
    </row>
    <row r="23" spans="1:15" ht="15" customHeight="1" x14ac:dyDescent="0.25">
      <c r="A23" s="75"/>
      <c r="B23" s="74" t="s">
        <v>197</v>
      </c>
      <c r="C23" s="83" t="s">
        <v>235</v>
      </c>
      <c r="D23" s="74"/>
      <c r="E23" s="74"/>
      <c r="F23" s="3"/>
      <c r="G23" s="3"/>
      <c r="H23" s="3"/>
      <c r="I23" s="3"/>
      <c r="J23" s="85"/>
      <c r="K23" s="79"/>
      <c r="L23" s="79"/>
      <c r="M23" s="79"/>
      <c r="N23" s="79"/>
    </row>
    <row r="24" spans="1:15" ht="15" customHeight="1" x14ac:dyDescent="0.25">
      <c r="A24" s="75"/>
      <c r="B24" s="74" t="s">
        <v>198</v>
      </c>
      <c r="C24" s="83" t="s">
        <v>236</v>
      </c>
      <c r="D24" s="74"/>
      <c r="E24" s="74"/>
      <c r="F24" s="3"/>
      <c r="G24" s="3"/>
      <c r="H24" s="3"/>
      <c r="I24" s="3"/>
      <c r="J24" s="85"/>
      <c r="K24" s="79"/>
      <c r="L24" s="79"/>
      <c r="M24" s="79"/>
      <c r="N24" s="79"/>
    </row>
    <row r="25" spans="1:15" ht="15" customHeight="1" x14ac:dyDescent="0.25">
      <c r="A25" s="75"/>
      <c r="B25" s="74" t="s">
        <v>199</v>
      </c>
      <c r="C25" s="83" t="s">
        <v>237</v>
      </c>
      <c r="D25" s="74"/>
      <c r="E25" s="74"/>
      <c r="F25" s="3"/>
      <c r="G25" s="3"/>
      <c r="H25" s="3"/>
      <c r="I25" s="3"/>
      <c r="J25" s="85"/>
      <c r="K25" s="79"/>
      <c r="L25" s="79"/>
      <c r="M25" s="79"/>
      <c r="N25" s="79"/>
    </row>
    <row r="26" spans="1:15" ht="15" customHeight="1" x14ac:dyDescent="0.25">
      <c r="A26" s="75"/>
      <c r="B26" s="74"/>
      <c r="C26" s="83"/>
      <c r="D26" s="74"/>
      <c r="E26" s="74"/>
      <c r="F26" s="3"/>
      <c r="G26" s="3"/>
      <c r="H26" s="3"/>
      <c r="I26" s="3"/>
      <c r="J26" s="79"/>
      <c r="K26" s="79"/>
      <c r="L26" s="79"/>
      <c r="M26" s="79"/>
      <c r="N26" s="79"/>
    </row>
    <row r="27" spans="1:15" ht="15" customHeight="1" x14ac:dyDescent="0.25">
      <c r="A27" s="75"/>
      <c r="B27" s="74" t="s">
        <v>219</v>
      </c>
      <c r="C27" s="83"/>
      <c r="D27" s="74"/>
      <c r="E27" s="74"/>
      <c r="F27" s="3"/>
      <c r="G27" s="3"/>
      <c r="H27" s="3"/>
      <c r="I27" s="3"/>
      <c r="J27" s="79"/>
      <c r="K27" s="79"/>
      <c r="L27" s="79"/>
      <c r="M27" s="79"/>
      <c r="N27" s="79"/>
    </row>
    <row r="28" spans="1:15" ht="15" customHeight="1" x14ac:dyDescent="0.25">
      <c r="A28" s="75"/>
      <c r="B28" s="74" t="s">
        <v>193</v>
      </c>
      <c r="C28" s="83" t="s">
        <v>200</v>
      </c>
      <c r="D28" s="74"/>
      <c r="E28" s="74"/>
      <c r="F28" s="3"/>
      <c r="G28" s="3"/>
      <c r="H28" s="3"/>
      <c r="I28" s="3"/>
      <c r="J28" s="79"/>
      <c r="K28" s="79"/>
      <c r="L28" s="79"/>
      <c r="M28" s="79"/>
      <c r="N28" s="79"/>
      <c r="O28" s="42"/>
    </row>
    <row r="29" spans="1:15" ht="15" customHeight="1" x14ac:dyDescent="0.25">
      <c r="A29" s="75"/>
      <c r="B29" s="74" t="s">
        <v>194</v>
      </c>
      <c r="C29" s="83" t="s">
        <v>201</v>
      </c>
      <c r="D29" s="74"/>
      <c r="E29" s="74"/>
      <c r="F29" s="3"/>
      <c r="G29" s="3"/>
      <c r="H29" s="3"/>
      <c r="I29" s="3"/>
      <c r="J29" s="79"/>
      <c r="K29" s="79"/>
      <c r="L29" s="79"/>
      <c r="M29" s="79"/>
      <c r="N29" s="79"/>
    </row>
    <row r="30" spans="1:15" ht="15" customHeight="1" x14ac:dyDescent="0.25">
      <c r="A30" s="75"/>
      <c r="B30" s="77"/>
      <c r="C30" s="74"/>
      <c r="D30" s="74"/>
      <c r="E30" s="74"/>
      <c r="F30" s="3"/>
      <c r="G30" s="3"/>
      <c r="H30" s="3"/>
      <c r="I30" s="3"/>
      <c r="J30" s="79"/>
      <c r="K30" s="79"/>
      <c r="L30" s="79"/>
      <c r="M30" s="79"/>
      <c r="N30" s="79"/>
    </row>
    <row r="31" spans="1:15" ht="15" customHeight="1" x14ac:dyDescent="0.25">
      <c r="A31" s="94"/>
      <c r="B31" s="84"/>
      <c r="C31" s="84"/>
      <c r="D31" s="74"/>
      <c r="E31" s="74"/>
      <c r="F31" s="3"/>
      <c r="G31" s="3"/>
      <c r="H31" s="3"/>
      <c r="I31" s="79"/>
      <c r="J31" s="79"/>
      <c r="K31" s="79"/>
      <c r="L31" s="79"/>
      <c r="M31" s="79"/>
      <c r="N31" s="79"/>
    </row>
    <row r="32" spans="1:15" ht="15" customHeight="1" x14ac:dyDescent="0.25">
      <c r="A32" s="94"/>
      <c r="B32" s="84"/>
      <c r="C32" s="84"/>
      <c r="D32" s="74"/>
      <c r="E32" s="74"/>
      <c r="F32" s="3"/>
      <c r="G32" s="3"/>
      <c r="H32" s="3"/>
      <c r="I32" s="79"/>
      <c r="J32" s="79"/>
      <c r="K32" s="79"/>
      <c r="L32" s="79"/>
      <c r="M32" s="79"/>
      <c r="N32" s="79"/>
    </row>
    <row r="33" spans="1:14" x14ac:dyDescent="0.25">
      <c r="A33" s="94"/>
      <c r="B33" s="84"/>
      <c r="C33" s="84"/>
      <c r="D33" s="74"/>
      <c r="E33" s="74"/>
      <c r="F33" s="3"/>
      <c r="G33" s="3"/>
      <c r="H33" s="3"/>
      <c r="I33" s="79"/>
      <c r="J33" s="79"/>
      <c r="K33" s="79"/>
      <c r="L33" s="79"/>
      <c r="M33" s="79"/>
      <c r="N33" s="79"/>
    </row>
    <row r="34" spans="1:14" x14ac:dyDescent="0.25">
      <c r="A34" s="75"/>
      <c r="B34" s="86"/>
      <c r="C34" s="73"/>
      <c r="D34" s="74"/>
      <c r="E34" s="74"/>
      <c r="F34" s="3"/>
      <c r="G34" s="3"/>
      <c r="H34" s="3"/>
      <c r="I34" s="79"/>
      <c r="J34" s="79"/>
      <c r="K34" s="79"/>
      <c r="L34" s="79"/>
      <c r="M34" s="79"/>
      <c r="N34" s="79"/>
    </row>
    <row r="35" spans="1:14" x14ac:dyDescent="0.25">
      <c r="A35" s="75"/>
      <c r="B35" s="87"/>
      <c r="C35" s="73"/>
      <c r="D35" s="3"/>
      <c r="E35" s="3"/>
      <c r="F35" s="3"/>
      <c r="G35" s="3"/>
      <c r="H35" s="3"/>
      <c r="I35" s="79"/>
      <c r="J35" s="79"/>
      <c r="K35" s="79"/>
      <c r="L35" s="79"/>
      <c r="M35" s="79"/>
      <c r="N35" s="79"/>
    </row>
    <row r="36" spans="1:14" x14ac:dyDescent="0.25">
      <c r="A36" s="75"/>
      <c r="B36" s="88"/>
      <c r="C36" s="73"/>
      <c r="D36" s="3"/>
      <c r="E36" s="79"/>
      <c r="F36" s="3"/>
      <c r="G36" s="3"/>
      <c r="H36" s="3"/>
      <c r="I36" s="79"/>
      <c r="J36" s="79"/>
      <c r="K36" s="79"/>
      <c r="L36" s="79"/>
      <c r="M36" s="79"/>
      <c r="N36" s="79"/>
    </row>
    <row r="37" spans="1:14" x14ac:dyDescent="0.25">
      <c r="A37" s="75"/>
      <c r="B37" s="84"/>
      <c r="C37" s="74"/>
      <c r="D37" s="3"/>
      <c r="E37" s="79"/>
      <c r="F37" s="3"/>
      <c r="G37" s="3"/>
      <c r="H37" s="3"/>
      <c r="I37" s="79"/>
      <c r="J37" s="79"/>
      <c r="K37" s="79"/>
      <c r="L37" s="79"/>
      <c r="M37" s="79"/>
      <c r="N37" s="79"/>
    </row>
    <row r="38" spans="1:14" s="42" customFormat="1" x14ac:dyDescent="0.25">
      <c r="A38" s="75"/>
      <c r="B38" s="86"/>
      <c r="C38" s="73"/>
      <c r="D38" s="3"/>
      <c r="E38" s="79"/>
      <c r="F38" s="3"/>
      <c r="G38" s="3"/>
      <c r="H38" s="3"/>
      <c r="I38" s="79"/>
      <c r="J38" s="79"/>
      <c r="K38" s="79"/>
      <c r="L38" s="79"/>
      <c r="M38" s="79"/>
      <c r="N38" s="79"/>
    </row>
    <row r="39" spans="1:14" s="42" customFormat="1" x14ac:dyDescent="0.25">
      <c r="A39" s="75"/>
      <c r="B39" s="89"/>
      <c r="C39" s="73"/>
      <c r="D39" s="3"/>
      <c r="E39" s="79"/>
      <c r="F39" s="3"/>
      <c r="G39" s="3"/>
      <c r="H39" s="3"/>
      <c r="I39" s="79"/>
      <c r="J39" s="79"/>
      <c r="K39" s="79"/>
      <c r="L39" s="79"/>
      <c r="M39" s="79"/>
      <c r="N39" s="79"/>
    </row>
    <row r="40" spans="1:14" s="42" customFormat="1" x14ac:dyDescent="0.25">
      <c r="A40" s="75"/>
      <c r="B40" s="78"/>
      <c r="C40" s="76"/>
      <c r="D40" s="3"/>
      <c r="E40" s="79"/>
      <c r="F40" s="79"/>
      <c r="G40" s="79"/>
      <c r="H40" s="79"/>
      <c r="I40" s="79"/>
      <c r="J40" s="5"/>
      <c r="K40" s="79"/>
      <c r="L40" s="79"/>
      <c r="M40" s="79"/>
      <c r="N40" s="79"/>
    </row>
    <row r="41" spans="1:14" s="42" customFormat="1" ht="18.75" x14ac:dyDescent="0.25">
      <c r="A41" s="75"/>
      <c r="B41" s="67"/>
      <c r="C41" s="6"/>
      <c r="D41" s="3"/>
      <c r="E41" s="7"/>
      <c r="F41" s="7"/>
      <c r="G41" s="7"/>
      <c r="H41" s="7"/>
      <c r="I41" s="7"/>
      <c r="J41" s="8"/>
      <c r="K41" s="79"/>
      <c r="L41" s="79"/>
      <c r="M41" s="79"/>
      <c r="N41" s="79"/>
    </row>
    <row r="42" spans="1:14" s="42" customFormat="1" ht="17.25" x14ac:dyDescent="0.25">
      <c r="A42" s="75"/>
      <c r="B42" s="68"/>
      <c r="C42" s="9"/>
      <c r="D42" s="3"/>
      <c r="E42" s="79"/>
      <c r="F42" s="79"/>
      <c r="G42" s="79"/>
      <c r="H42" s="79"/>
      <c r="I42" s="79"/>
      <c r="J42" s="10"/>
      <c r="K42" s="79"/>
      <c r="L42" s="79"/>
      <c r="M42" s="79"/>
      <c r="N42" s="79"/>
    </row>
    <row r="43" spans="1:14" s="42" customFormat="1" x14ac:dyDescent="0.25">
      <c r="A43" s="75"/>
      <c r="B43" s="78"/>
      <c r="C43" s="76"/>
      <c r="D43" s="3"/>
      <c r="E43" s="79"/>
      <c r="F43" s="79"/>
      <c r="G43" s="79"/>
      <c r="H43" s="79"/>
      <c r="I43" s="79"/>
      <c r="J43" s="5"/>
      <c r="K43" s="79"/>
      <c r="L43" s="79"/>
      <c r="M43" s="79"/>
      <c r="N43" s="79"/>
    </row>
    <row r="44" spans="1:14" s="42" customFormat="1" x14ac:dyDescent="0.25">
      <c r="A44" s="75"/>
      <c r="B44" s="78"/>
      <c r="C44" s="76"/>
      <c r="D44" s="3"/>
      <c r="E44" s="79"/>
      <c r="F44" s="79"/>
      <c r="G44" s="79"/>
      <c r="H44" s="79"/>
      <c r="I44" s="79"/>
      <c r="J44" s="5"/>
      <c r="K44" s="79"/>
      <c r="L44" s="79"/>
      <c r="M44" s="79"/>
      <c r="N44" s="79"/>
    </row>
    <row r="45" spans="1:14" s="42" customFormat="1" x14ac:dyDescent="0.25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4" s="42" customFormat="1" x14ac:dyDescent="0.25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4" s="42" customFormat="1" ht="17.25" x14ac:dyDescent="0.25"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4" s="42" customFormat="1" x14ac:dyDescent="0.25"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2:11" s="42" customFormat="1" x14ac:dyDescent="0.25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s="42" customFormat="1" x14ac:dyDescent="0.25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s="42" customFormat="1" x14ac:dyDescent="0.25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s="42" customFormat="1" ht="17.25" x14ac:dyDescent="0.25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2:11" s="42" customFormat="1" x14ac:dyDescent="0.25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2:11" s="42" customFormat="1" x14ac:dyDescent="0.25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s="42" customFormat="1" x14ac:dyDescent="0.25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s="42" customForma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s="42" customFormat="1" x14ac:dyDescent="0.25">
      <c r="B57" s="64"/>
      <c r="C57" s="64"/>
      <c r="D57" s="64"/>
      <c r="E57" s="64"/>
      <c r="F57" s="64"/>
      <c r="G57" s="64"/>
      <c r="H57" s="64"/>
      <c r="I57" s="64"/>
      <c r="J57" s="64"/>
      <c r="K57" s="64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9" priority="11">
      <formula>$A$11=2</formula>
    </cfRule>
    <cfRule type="expression" dxfId="8" priority="12">
      <formula>$A$11=3</formula>
    </cfRule>
    <cfRule type="expression" dxfId="7" priority="13">
      <formula>$A$11=1</formula>
    </cfRule>
  </conditionalFormatting>
  <conditionalFormatting sqref="K17:L18 K33:L44 I17:I44">
    <cfRule type="expression" dxfId="6" priority="10">
      <formula>$H17="CCI (CC Intégral)"</formula>
    </cfRule>
  </conditionalFormatting>
  <conditionalFormatting sqref="I17:J44">
    <cfRule type="expression" dxfId="5" priority="9">
      <formula>$H17="CT (Contrôle terminal)"</formula>
    </cfRule>
  </conditionalFormatting>
  <conditionalFormatting sqref="K15:L16">
    <cfRule type="expression" dxfId="4" priority="8">
      <formula>$H$17="CCI (CC Intégral)"</formula>
    </cfRule>
  </conditionalFormatting>
  <conditionalFormatting sqref="K19:L30">
    <cfRule type="expression" dxfId="3" priority="18">
      <formula>$H21="CCI (CC Intégral)"</formula>
    </cfRule>
  </conditionalFormatting>
  <conditionalFormatting sqref="K31:L32">
    <cfRule type="expression" dxfId="2" priority="19">
      <formula>#REF!="CCI (CC Intégral)"</formula>
    </cfRule>
  </conditionalFormatting>
  <dataValidations count="4">
    <dataValidation type="list" allowBlank="1" showInputMessage="1" showErrorMessage="1" sqref="F21:G44 F17:G18">
      <formula1>"Oui,Non"</formula1>
    </dataValidation>
    <dataValidation type="list" allowBlank="1" showInputMessage="1" showErrorMessage="1" sqref="A38:A44 A17:A18 A21:A30 A34:A35">
      <formula1>Nat_ELP</formula1>
    </dataValidation>
    <dataValidation type="list" allowBlank="1" showInputMessage="1" showErrorMessage="1" sqref="H21:H44 H17:H18">
      <formula1>Type_contrôle</formula1>
    </dataValidation>
    <dataValidation type="list" allowBlank="1" showInputMessage="1" showErrorMessage="1" sqref="M17:M44 L22 K17:K21 K23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1F74FDE9-B6C5-4B3A-B754-B702867B2BC0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41C8AF0B-A174-4AC4-8614-1DA473B7CD21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1" t="s">
        <v>165</v>
      </c>
      <c r="B73" s="28" t="s">
        <v>17</v>
      </c>
      <c r="C73" s="11" t="s">
        <v>19</v>
      </c>
      <c r="D73" s="28" t="s">
        <v>21</v>
      </c>
      <c r="E73" s="28" t="s">
        <v>22</v>
      </c>
      <c r="F73" s="11" t="s">
        <v>166</v>
      </c>
      <c r="G73" s="28" t="s">
        <v>164</v>
      </c>
      <c r="H73" s="28" t="s">
        <v>24</v>
      </c>
      <c r="I73" s="11" t="s">
        <v>162</v>
      </c>
      <c r="J73" s="11" t="s">
        <v>163</v>
      </c>
    </row>
    <row r="74" spans="1:10" x14ac:dyDescent="0.25">
      <c r="A74" s="11" t="s">
        <v>79</v>
      </c>
      <c r="B74" s="28" t="s">
        <v>86</v>
      </c>
      <c r="C74" s="11" t="s">
        <v>71</v>
      </c>
      <c r="D74" s="28" t="s">
        <v>85</v>
      </c>
      <c r="E74" s="28" t="s">
        <v>67</v>
      </c>
      <c r="F74" s="11" t="s">
        <v>90</v>
      </c>
      <c r="G74" s="28" t="s">
        <v>65</v>
      </c>
      <c r="H74" s="28" t="s">
        <v>101</v>
      </c>
      <c r="I74" s="11" t="s">
        <v>64</v>
      </c>
      <c r="J74" s="11" t="s">
        <v>62</v>
      </c>
    </row>
    <row r="75" spans="1:10" x14ac:dyDescent="0.25">
      <c r="A75" s="11" t="s">
        <v>80</v>
      </c>
      <c r="B75" s="28" t="s">
        <v>87</v>
      </c>
      <c r="C75" s="11" t="s">
        <v>72</v>
      </c>
      <c r="E75" s="28" t="s">
        <v>68</v>
      </c>
      <c r="F75" s="11" t="s">
        <v>91</v>
      </c>
      <c r="H75" s="28" t="s">
        <v>107</v>
      </c>
      <c r="I75" s="11" t="s">
        <v>65</v>
      </c>
      <c r="J75" s="11" t="s">
        <v>63</v>
      </c>
    </row>
    <row r="76" spans="1:10" x14ac:dyDescent="0.25">
      <c r="A76" s="11" t="s">
        <v>81</v>
      </c>
      <c r="B76" s="28" t="s">
        <v>88</v>
      </c>
      <c r="C76" s="11" t="s">
        <v>73</v>
      </c>
      <c r="E76" s="28" t="s">
        <v>69</v>
      </c>
      <c r="F76" s="11" t="s">
        <v>92</v>
      </c>
      <c r="I76" s="11" t="s">
        <v>101</v>
      </c>
    </row>
    <row r="77" spans="1:10" x14ac:dyDescent="0.25">
      <c r="A77" s="11" t="s">
        <v>82</v>
      </c>
      <c r="B77" s="28" t="s">
        <v>89</v>
      </c>
      <c r="C77" s="11" t="s">
        <v>74</v>
      </c>
      <c r="E77" s="28" t="s">
        <v>70</v>
      </c>
      <c r="F77" s="11" t="s">
        <v>93</v>
      </c>
      <c r="I77" s="11" t="s">
        <v>102</v>
      </c>
    </row>
    <row r="78" spans="1:10" x14ac:dyDescent="0.25">
      <c r="A78" s="11" t="s">
        <v>83</v>
      </c>
      <c r="C78" s="11" t="s">
        <v>75</v>
      </c>
      <c r="E78" s="28" t="s">
        <v>71</v>
      </c>
      <c r="F78" s="11" t="s">
        <v>94</v>
      </c>
      <c r="I78" s="11" t="s">
        <v>103</v>
      </c>
    </row>
    <row r="79" spans="1:10" x14ac:dyDescent="0.25">
      <c r="A79" s="11" t="s">
        <v>84</v>
      </c>
      <c r="C79" s="11" t="s">
        <v>76</v>
      </c>
      <c r="E79" s="28" t="s">
        <v>77</v>
      </c>
      <c r="F79" s="11" t="s">
        <v>95</v>
      </c>
      <c r="I79" s="11" t="s">
        <v>104</v>
      </c>
    </row>
    <row r="80" spans="1:10" x14ac:dyDescent="0.25">
      <c r="C80" s="11" t="s">
        <v>78</v>
      </c>
      <c r="F80" s="11" t="s">
        <v>96</v>
      </c>
      <c r="I80" s="11" t="s">
        <v>105</v>
      </c>
    </row>
    <row r="81" spans="6:9" x14ac:dyDescent="0.25">
      <c r="F81" s="11" t="s">
        <v>97</v>
      </c>
      <c r="I81" s="11" t="s">
        <v>106</v>
      </c>
    </row>
    <row r="82" spans="6:9" x14ac:dyDescent="0.25">
      <c r="F82" s="11" t="s">
        <v>98</v>
      </c>
      <c r="I82" s="11" t="s">
        <v>107</v>
      </c>
    </row>
    <row r="83" spans="6:9" x14ac:dyDescent="0.25">
      <c r="F83" s="11" t="s">
        <v>99</v>
      </c>
      <c r="I83" s="11" t="s">
        <v>108</v>
      </c>
    </row>
    <row r="84" spans="6:9" x14ac:dyDescent="0.25">
      <c r="F84" s="11" t="s">
        <v>100</v>
      </c>
      <c r="I84" s="11" t="s">
        <v>109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A102B42BDB9344BB46789BF63BBFC1" ma:contentTypeVersion="3" ma:contentTypeDescription="Create a new document." ma:contentTypeScope="" ma:versionID="3a8882f6e7393b2df0d2d825c8566973">
  <xsd:schema xmlns:xsd="http://www.w3.org/2001/XMLSchema" xmlns:xs="http://www.w3.org/2001/XMLSchema" xmlns:p="http://schemas.microsoft.com/office/2006/metadata/properties" xmlns:ns1="http://schemas.microsoft.com/sharepoint/v3" xmlns:ns2="04b872c6-e1dd-4e73-91c1-2e51c26c29af" xmlns:ns3="http://schemas.microsoft.com/sharepoint/v4" targetNamespace="http://schemas.microsoft.com/office/2006/metadata/properties" ma:root="true" ma:fieldsID="ce871f7229f6cf259f776dc260139b37" ns1:_="" ns2:_="" ns3:_="">
    <xsd:import namespace="http://schemas.microsoft.com/sharepoint/v3"/>
    <xsd:import namespace="04b872c6-e1dd-4e73-91c1-2e51c26c29a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AverageRating" minOccurs="0"/>
                <xsd:element ref="ns1:RatingCount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872c6-e1dd-4e73-91c1-2e51c26c29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04b872c6-e1dd-4e73-91c1-2e51c26c29af">CM4WCYVEPE5F-3-115697</_dlc_DocId>
    <_dlc_DocIdUrl xmlns="04b872c6-e1dd-4e73-91c1-2e51c26c29af">
      <Url>https://ged-iae.unice.fr/_layouts/DocIdRedir.aspx?ID=CM4WCYVEPE5F-3-115697</Url>
      <Description>CM4WCYVEPE5F-3-115697</Description>
    </_dlc_DocIdUrl>
  </documentManagement>
</p:properties>
</file>

<file path=customXml/itemProps1.xml><?xml version="1.0" encoding="utf-8"?>
<ds:datastoreItem xmlns:ds="http://schemas.openxmlformats.org/officeDocument/2006/customXml" ds:itemID="{E8F470F1-C34D-4ECD-9B0C-EA2799BDD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b872c6-e1dd-4e73-91c1-2e51c26c29af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6D4F50-45F4-4F88-A736-1C0C8EDACDB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A1C4DBE-A881-4D0C-BFE5-406115822AA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3189780-2AC8-4FD7-BEFB-628CC4038BAE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04b872c6-e1dd-4e73-91c1-2e51c26c29af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4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CGAO S1</vt:lpstr>
      <vt:lpstr>CGAO S2</vt:lpstr>
      <vt:lpstr>CGAO S3</vt:lpstr>
      <vt:lpstr>CGAO S4</vt:lpstr>
      <vt:lpstr>Listes</vt:lpstr>
      <vt:lpstr>DROIT</vt:lpstr>
      <vt:lpstr>ESPE</vt:lpstr>
      <vt:lpstr>IAE</vt:lpstr>
      <vt:lpstr>IDPD</vt:lpstr>
      <vt:lpstr>'CGAO S1'!Impression_des_titres</vt:lpstr>
      <vt:lpstr>'CGAO S2'!Impression_des_titres</vt:lpstr>
      <vt:lpstr>'CGAO S3'!Impression_des_titres</vt:lpstr>
      <vt:lpstr>'CGAO S4'!Impression_des_titres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Enseignant</cp:lastModifiedBy>
  <cp:lastPrinted>2018-05-24T19:18:35Z</cp:lastPrinted>
  <dcterms:created xsi:type="dcterms:W3CDTF">2016-12-07T14:50:54Z</dcterms:created>
  <dcterms:modified xsi:type="dcterms:W3CDTF">2020-04-24T13:11:59Z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0x01010024A102B42BDB9344BB46789BF63BBFC1</vt:lpwstr>
  </property>
  <property fmtid="{D5CDD505-2E9C-101B-9397-08002B2CF9AE}" pid="3" name="_dlc_DocIdItemGuid">
    <vt:lpwstr>b650fc78-f7ca-4475-b12a-f250ceff6b2c</vt:lpwstr>
  </property>
</Properties>
</file>